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pivotTables/pivotTable7.xml" ContentType="application/vnd.openxmlformats-officedocument.spreadsheetml.pivotTable+xml"/>
  <Override PartName="/xl/drawings/drawing9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pivotTables/pivotTable8.xml" ContentType="application/vnd.openxmlformats-officedocument.spreadsheetml.pivotTable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pivotTables/pivotTable9.xml" ContentType="application/vnd.openxmlformats-officedocument.spreadsheetml.pivotTable+xml"/>
  <Override PartName="/xl/drawings/drawing12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pivotTables/pivotTable10.xml" ContentType="application/vnd.openxmlformats-officedocument.spreadsheetml.pivotTable+xml"/>
  <Override PartName="/xl/drawings/drawing13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pivotTables/pivotTable11.xml" ContentType="application/vnd.openxmlformats-officedocument.spreadsheetml.pivotTable+xml"/>
  <Override PartName="/xl/drawings/drawing14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15.xml" ContentType="application/vnd.openxmlformats-officedocument.drawing+xml"/>
  <Override PartName="/xl/charts/chart33.xml" ContentType="application/vnd.openxmlformats-officedocument.drawingml.chart+xml"/>
  <Override PartName="/xl/pivotTables/pivotTable14.xml" ContentType="application/vnd.openxmlformats-officedocument.spreadsheetml.pivotTable+xml"/>
  <Override PartName="/xl/drawings/drawing16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pivotTables/pivotTable15.xml" ContentType="application/vnd.openxmlformats-officedocument.spreadsheetml.pivotTable+xml"/>
  <Override PartName="/xl/drawings/drawing17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pivotTables/pivotTable16.xml" ContentType="application/vnd.openxmlformats-officedocument.spreadsheetml.pivotTable+xml"/>
  <Override PartName="/xl/drawings/drawing18.xml" ContentType="application/vnd.openxmlformats-officedocument.drawing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pivotTables/pivotTable17.xml" ContentType="application/vnd.openxmlformats-officedocument.spreadsheetml.pivotTable+xml"/>
  <Override PartName="/xl/drawings/drawing19.xml" ContentType="application/vnd.openxmlformats-officedocument.drawing+xml"/>
  <Override PartName="/xl/charts/chart40.xml" ContentType="application/vnd.openxmlformats-officedocument.drawingml.chart+xml"/>
  <Override PartName="/xl/pivotTables/pivotTable18.xml" ContentType="application/vnd.openxmlformats-officedocument.spreadsheetml.pivotTable+xml"/>
  <Override PartName="/xl/drawings/drawing20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drawings/drawing21.xml" ContentType="application/vnd.openxmlformats-officedocument.drawing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drawings/drawing22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drawings/drawing23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drawings/drawing24.xml" ContentType="application/vnd.openxmlformats-officedocument.drawing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drawings/drawing25.xml" ContentType="application/vnd.openxmlformats-officedocument.drawing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pivotTables/pivotTable31.xml" ContentType="application/vnd.openxmlformats-officedocument.spreadsheetml.pivotTable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pivotTables/pivotTable32.xml" ContentType="application/vnd.openxmlformats-officedocument.spreadsheetml.pivotTable+xml"/>
  <Override PartName="/xl/drawings/drawing27.xml" ContentType="application/vnd.openxmlformats-officedocument.drawing+xml"/>
  <Override PartName="/xl/charts/chart77.xml" ContentType="application/vnd.openxmlformats-officedocument.drawingml.chart+xml"/>
  <Override PartName="/xl/pivotTables/pivotTable33.xml" ContentType="application/vnd.openxmlformats-officedocument.spreadsheetml.pivotTable+xml"/>
  <Override PartName="/xl/drawings/drawing28.xml" ContentType="application/vnd.openxmlformats-officedocument.drawing+xml"/>
  <Override PartName="/xl/charts/chart78.xml" ContentType="application/vnd.openxmlformats-officedocument.drawingml.chart+xml"/>
  <Override PartName="/xl/pivotTables/pivotTable34.xml" ContentType="application/vnd.openxmlformats-officedocument.spreadsheetml.pivotTable+xml"/>
  <Override PartName="/xl/drawings/drawing29.xml" ContentType="application/vnd.openxmlformats-officedocument.drawing+xml"/>
  <Override PartName="/xl/charts/chart79.xml" ContentType="application/vnd.openxmlformats-officedocument.drawingml.chart+xml"/>
  <Override PartName="/xl/pivotTables/pivotTable35.xml" ContentType="application/vnd.openxmlformats-officedocument.spreadsheetml.pivotTable+xml"/>
  <Override PartName="/xl/drawings/drawing30.xml" ContentType="application/vnd.openxmlformats-officedocument.drawing+xml"/>
  <Override PartName="/xl/charts/chart80.xml" ContentType="application/vnd.openxmlformats-officedocument.drawingml.chart+xml"/>
  <Override PartName="/xl/pivotTables/pivotTable36.xml" ContentType="application/vnd.openxmlformats-officedocument.spreadsheetml.pivotTable+xml"/>
  <Override PartName="/xl/drawings/drawing31.xml" ContentType="application/vnd.openxmlformats-officedocument.drawing+xml"/>
  <Override PartName="/xl/charts/chart81.xml" ContentType="application/vnd.openxmlformats-officedocument.drawingml.chart+xml"/>
  <Override PartName="/xl/pivotTables/pivotTable37.xml" ContentType="application/vnd.openxmlformats-officedocument.spreadsheetml.pivotTable+xml"/>
  <Override PartName="/xl/drawings/drawing32.xml" ContentType="application/vnd.openxmlformats-officedocument.drawing+xml"/>
  <Override PartName="/xl/charts/chart82.xml" ContentType="application/vnd.openxmlformats-officedocument.drawingml.chart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drawings/drawing33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120" yWindow="240" windowWidth="12120" windowHeight="7560" tabRatio="479" activeTab="2"/>
  </bookViews>
  <sheets>
    <sheet name="Hướng dẫn" sheetId="1" r:id="rId1"/>
    <sheet name="pivot" sheetId="53" r:id="rId2"/>
    <sheet name="Nhập liệu" sheetId="2" r:id="rId3"/>
    <sheet name="options" sheetId="3" r:id="rId4"/>
    <sheet name="plausibility" sheetId="4" r:id="rId5"/>
    <sheet name="Chuẩn hóa Ngànhnghề" sheetId="7" r:id="rId6"/>
    <sheet name="Nhóm tuổi" sheetId="9" r:id="rId7"/>
    <sheet name="Giới tính - Nhóm tuổi" sheetId="10" r:id="rId8"/>
    <sheet name="Cấp trình độ đào tạo" sheetId="11" r:id="rId9"/>
    <sheet name="Xếp loại TN" sheetId="12" r:id="rId10"/>
    <sheet name="Tình trạng việc làm" sheetId="13" r:id="rId11"/>
    <sheet name="Chuẩn hóa tình trạng việc làm" sheetId="14" r:id="rId12"/>
    <sheet name="Tỉ lệ HV có việc làm theo GT" sheetId="15" r:id="rId13"/>
    <sheet name="Tỉ lệ HV có VL theo xếp loại TN" sheetId="16" r:id="rId14"/>
    <sheet name="Tỉ lệ HV có VL theo cấp TĐ" sheetId="17" r:id="rId15"/>
    <sheet name="VL theo nghề đào tạo" sheetId="19" r:id="rId16"/>
    <sheet name="Thời gian bắt đằu CV" sheetId="20" r:id="rId17"/>
    <sheet name="Cách thức tìm việc" sheetId="21" r:id="rId18"/>
    <sheet name="Lĩnh vực làm việc" sheetId="22" r:id="rId19"/>
    <sheet name="Vị trí công tác" sheetId="23" r:id="rId20"/>
    <sheet name="Qui mô DN" sheetId="24" r:id="rId21"/>
    <sheet name="Số giờ LV bình quân" sheetId="25" r:id="rId22"/>
    <sheet name="Mức lương" sheetId="26" r:id="rId23"/>
    <sheet name="Đánh giá mức độ đáp ứng LT" sheetId="27" r:id="rId24"/>
    <sheet name="Đánh giá mức độ đáp KNN" sheetId="28" r:id="rId25"/>
    <sheet name="Nhu cầu đào tạo" sheetId="30" r:id="rId26"/>
    <sheet name="Lý do đi học" sheetId="32" r:id="rId27"/>
    <sheet name="Cấp trình độ Nganh nghề" sheetId="33" r:id="rId28"/>
    <sheet name="Đánh giá chất lượng ĐT theo GT" sheetId="36" r:id="rId29"/>
    <sheet name="Đánh giá chất lượng ĐT theo TN" sheetId="37" r:id="rId30"/>
    <sheet name="Đánh giá chất lượng đào tạo TĐ" sheetId="38" r:id="rId31"/>
    <sheet name="Đánh giá theo nghề đào tạo" sheetId="40" r:id="rId32"/>
    <sheet name="Giáo trình-Nội dung" sheetId="41" r:id="rId33"/>
    <sheet name="Đánh giá GV" sheetId="42" r:id="rId34"/>
    <sheet name="Mức độ đáp ứng CV" sheetId="43" r:id="rId35"/>
    <sheet name="Lĩnh vực cai tiên1" sheetId="48" r:id="rId36"/>
    <sheet name="Lĩnh vực cải tiến 2" sheetId="49" r:id="rId37"/>
    <sheet name="Lĩnh vực cải tiến 3" sheetId="50" r:id="rId38"/>
    <sheet name="Lĩnh vực khác" sheetId="51" r:id="rId39"/>
    <sheet name="Lý do không đi làm" sheetId="52" r:id="rId40"/>
  </sheets>
  <definedNames>
    <definedName name="_xlnm._FilterDatabase" localSheetId="2" hidden="1">'Nhập liệu'!$A$2:$CD$2</definedName>
    <definedName name="ABC" localSheetId="2">options!$AD$1:$AD$4</definedName>
    <definedName name="agreement">options!$R$2:$R$6</definedName>
    <definedName name="CapTD">options!$D$17:$D$17</definedName>
    <definedName name="employment">options!$D$2:$D$7</definedName>
    <definedName name="employment_after_graduation">options!$E$2:$E$5</definedName>
    <definedName name="fe_cert">options!$AA$2:$AA$6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options!$W$2:$W$6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liệu'!$AO$2</definedName>
    <definedName name="timetraining">options!$H$2:$H$6</definedName>
    <definedName name="University_of_Technical_Education_Hung_Yen">'Hướng dẫn'!$B$5</definedName>
    <definedName name="vt_level">options!$Y$2:$Y$7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0" r:id="rId41"/>
    <pivotCache cacheId="1" r:id="rId42"/>
  </pivotCaches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2" i="2"/>
  <c r="P9" i="40" l="1"/>
  <c r="O9" i="40"/>
  <c r="N9" i="40"/>
  <c r="M9" i="40"/>
  <c r="L9" i="40"/>
  <c r="K9" i="40"/>
  <c r="J9" i="40"/>
  <c r="I9" i="40"/>
  <c r="H9" i="40"/>
  <c r="G9" i="40"/>
  <c r="F9" i="40"/>
  <c r="E9" i="40"/>
  <c r="D9" i="40"/>
  <c r="C9" i="40"/>
  <c r="K7" i="38"/>
  <c r="I7" i="38"/>
  <c r="H7" i="38"/>
  <c r="F7" i="38"/>
  <c r="E7" i="38"/>
  <c r="C7" i="38"/>
  <c r="D5" i="32"/>
  <c r="C5" i="32"/>
  <c r="F23" i="28"/>
  <c r="D23" i="28"/>
  <c r="D7" i="28"/>
  <c r="C7" i="28"/>
  <c r="G23" i="27"/>
  <c r="E23" i="27"/>
  <c r="E7" i="27"/>
  <c r="D7" i="27"/>
  <c r="D8" i="26"/>
  <c r="C8" i="26"/>
  <c r="D12" i="25"/>
  <c r="C12" i="25"/>
  <c r="D7" i="24"/>
  <c r="C7" i="24"/>
  <c r="D8" i="23"/>
  <c r="C8" i="23"/>
  <c r="D8" i="21"/>
  <c r="C8" i="21"/>
  <c r="R13" i="19"/>
  <c r="P13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C13" i="19"/>
  <c r="Q11" i="19"/>
  <c r="Q13" i="19" s="1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H7" i="17"/>
  <c r="G7" i="17"/>
  <c r="F7" i="17"/>
  <c r="E7" i="17"/>
  <c r="D7" i="17"/>
  <c r="C7" i="17"/>
  <c r="H7" i="15"/>
  <c r="G7" i="15"/>
  <c r="F7" i="15"/>
  <c r="E7" i="15"/>
  <c r="D7" i="15"/>
  <c r="C7" i="15"/>
  <c r="D6" i="12"/>
  <c r="C6" i="12"/>
  <c r="B5" i="4"/>
  <c r="B4" i="4"/>
  <c r="CE150" i="2"/>
  <c r="BX150" i="2"/>
  <c r="BV150" i="2"/>
  <c r="BT150" i="2"/>
  <c r="BQ150" i="2"/>
  <c r="BF150" i="2"/>
  <c r="AU150" i="2"/>
  <c r="AS150" i="2"/>
  <c r="AD150" i="2"/>
  <c r="AC150" i="2"/>
  <c r="U150" i="2"/>
  <c r="T150" i="2"/>
  <c r="K150" i="2"/>
  <c r="CE149" i="2"/>
  <c r="BX149" i="2"/>
  <c r="BV149" i="2"/>
  <c r="BT149" i="2"/>
  <c r="BQ149" i="2"/>
  <c r="BF149" i="2"/>
  <c r="AU149" i="2"/>
  <c r="AS149" i="2"/>
  <c r="AD149" i="2"/>
  <c r="AC149" i="2"/>
  <c r="U149" i="2"/>
  <c r="T149" i="2"/>
  <c r="K149" i="2"/>
  <c r="CE148" i="2"/>
  <c r="BX148" i="2"/>
  <c r="BV148" i="2"/>
  <c r="BT148" i="2"/>
  <c r="BQ148" i="2"/>
  <c r="BF148" i="2"/>
  <c r="AU148" i="2"/>
  <c r="AS148" i="2"/>
  <c r="AD148" i="2"/>
  <c r="AC148" i="2"/>
  <c r="U148" i="2"/>
  <c r="T148" i="2"/>
  <c r="K148" i="2"/>
  <c r="CE147" i="2"/>
  <c r="BX147" i="2"/>
  <c r="BV147" i="2"/>
  <c r="BT147" i="2"/>
  <c r="BQ147" i="2"/>
  <c r="BF147" i="2"/>
  <c r="AU147" i="2"/>
  <c r="AS147" i="2"/>
  <c r="AD147" i="2"/>
  <c r="AC147" i="2"/>
  <c r="U147" i="2"/>
  <c r="T147" i="2"/>
  <c r="K147" i="2"/>
  <c r="CE146" i="2"/>
  <c r="BX146" i="2"/>
  <c r="BV146" i="2"/>
  <c r="BT146" i="2"/>
  <c r="BQ146" i="2"/>
  <c r="BF146" i="2"/>
  <c r="AU146" i="2"/>
  <c r="AS146" i="2"/>
  <c r="AD146" i="2"/>
  <c r="AC146" i="2"/>
  <c r="U146" i="2"/>
  <c r="T146" i="2"/>
  <c r="K146" i="2"/>
  <c r="CE145" i="2"/>
  <c r="BX145" i="2"/>
  <c r="BV145" i="2"/>
  <c r="BT145" i="2"/>
  <c r="BQ145" i="2"/>
  <c r="BF145" i="2"/>
  <c r="AU145" i="2"/>
  <c r="AS145" i="2"/>
  <c r="AD145" i="2"/>
  <c r="AC145" i="2"/>
  <c r="U145" i="2"/>
  <c r="T145" i="2"/>
  <c r="K145" i="2"/>
  <c r="CE144" i="2"/>
  <c r="BX144" i="2"/>
  <c r="BV144" i="2"/>
  <c r="BT144" i="2"/>
  <c r="BQ144" i="2"/>
  <c r="BF144" i="2"/>
  <c r="AU144" i="2"/>
  <c r="AS144" i="2"/>
  <c r="AD144" i="2"/>
  <c r="AC144" i="2"/>
  <c r="U144" i="2"/>
  <c r="T144" i="2"/>
  <c r="K144" i="2"/>
  <c r="CE143" i="2"/>
  <c r="BX143" i="2"/>
  <c r="BV143" i="2"/>
  <c r="BT143" i="2"/>
  <c r="BQ143" i="2"/>
  <c r="BF143" i="2"/>
  <c r="AU143" i="2"/>
  <c r="AS143" i="2"/>
  <c r="AD143" i="2"/>
  <c r="AC143" i="2"/>
  <c r="U143" i="2"/>
  <c r="T143" i="2"/>
  <c r="K143" i="2"/>
  <c r="CE142" i="2"/>
  <c r="BX142" i="2"/>
  <c r="BV142" i="2"/>
  <c r="BT142" i="2"/>
  <c r="BQ142" i="2"/>
  <c r="BF142" i="2"/>
  <c r="AU142" i="2"/>
  <c r="AS142" i="2"/>
  <c r="AD142" i="2"/>
  <c r="AC142" i="2"/>
  <c r="U142" i="2"/>
  <c r="T142" i="2"/>
  <c r="K142" i="2"/>
  <c r="CE141" i="2"/>
  <c r="BX141" i="2"/>
  <c r="BV141" i="2"/>
  <c r="BT141" i="2"/>
  <c r="BQ141" i="2"/>
  <c r="BF141" i="2"/>
  <c r="AU141" i="2"/>
  <c r="AS141" i="2"/>
  <c r="AD141" i="2"/>
  <c r="AC141" i="2"/>
  <c r="U141" i="2"/>
  <c r="T141" i="2"/>
  <c r="K141" i="2"/>
  <c r="CE140" i="2"/>
  <c r="BX140" i="2"/>
  <c r="BV140" i="2"/>
  <c r="BT140" i="2"/>
  <c r="BQ140" i="2"/>
  <c r="BF140" i="2"/>
  <c r="AU140" i="2"/>
  <c r="AS140" i="2"/>
  <c r="AD140" i="2"/>
  <c r="AC140" i="2"/>
  <c r="U140" i="2"/>
  <c r="T140" i="2"/>
  <c r="K140" i="2"/>
  <c r="CE139" i="2"/>
  <c r="BX139" i="2"/>
  <c r="BV139" i="2"/>
  <c r="BT139" i="2"/>
  <c r="BQ139" i="2"/>
  <c r="BF139" i="2"/>
  <c r="AU139" i="2"/>
  <c r="AS139" i="2"/>
  <c r="AD139" i="2"/>
  <c r="AC139" i="2"/>
  <c r="U139" i="2"/>
  <c r="T139" i="2"/>
  <c r="K139" i="2"/>
  <c r="CE138" i="2"/>
  <c r="BX138" i="2"/>
  <c r="BV138" i="2"/>
  <c r="BT138" i="2"/>
  <c r="BQ138" i="2"/>
  <c r="BF138" i="2"/>
  <c r="AU138" i="2"/>
  <c r="AS138" i="2"/>
  <c r="AD138" i="2"/>
  <c r="AC138" i="2"/>
  <c r="U138" i="2"/>
  <c r="T138" i="2"/>
  <c r="K138" i="2"/>
  <c r="CE137" i="2"/>
  <c r="BX137" i="2"/>
  <c r="BV137" i="2"/>
  <c r="BT137" i="2"/>
  <c r="BQ137" i="2"/>
  <c r="BF137" i="2"/>
  <c r="AU137" i="2"/>
  <c r="AS137" i="2"/>
  <c r="AD137" i="2"/>
  <c r="AC137" i="2"/>
  <c r="U137" i="2"/>
  <c r="T137" i="2"/>
  <c r="K137" i="2"/>
  <c r="CE136" i="2"/>
  <c r="BX136" i="2"/>
  <c r="BV136" i="2"/>
  <c r="BT136" i="2"/>
  <c r="BQ136" i="2"/>
  <c r="BF136" i="2"/>
  <c r="AU136" i="2"/>
  <c r="AS136" i="2"/>
  <c r="AD136" i="2"/>
  <c r="AC136" i="2"/>
  <c r="U136" i="2"/>
  <c r="T136" i="2"/>
  <c r="K136" i="2"/>
  <c r="CE135" i="2"/>
  <c r="BX135" i="2"/>
  <c r="BV135" i="2"/>
  <c r="BT135" i="2"/>
  <c r="BQ135" i="2"/>
  <c r="BF135" i="2"/>
  <c r="AU135" i="2"/>
  <c r="AS135" i="2"/>
  <c r="AD135" i="2"/>
  <c r="AC135" i="2"/>
  <c r="U135" i="2"/>
  <c r="T135" i="2"/>
  <c r="K135" i="2"/>
  <c r="CE134" i="2"/>
  <c r="BX134" i="2"/>
  <c r="BV134" i="2"/>
  <c r="BT134" i="2"/>
  <c r="BQ134" i="2"/>
  <c r="BF134" i="2"/>
  <c r="AU134" i="2"/>
  <c r="AS134" i="2"/>
  <c r="AD134" i="2"/>
  <c r="AC134" i="2"/>
  <c r="U134" i="2"/>
  <c r="T134" i="2"/>
  <c r="K134" i="2"/>
  <c r="CE133" i="2"/>
  <c r="BX133" i="2"/>
  <c r="BV133" i="2"/>
  <c r="BT133" i="2"/>
  <c r="BQ133" i="2"/>
  <c r="BF133" i="2"/>
  <c r="AU133" i="2"/>
  <c r="AS133" i="2"/>
  <c r="AD133" i="2"/>
  <c r="AC133" i="2"/>
  <c r="U133" i="2"/>
  <c r="T133" i="2"/>
  <c r="K133" i="2"/>
  <c r="CE132" i="2"/>
  <c r="BX132" i="2"/>
  <c r="BV132" i="2"/>
  <c r="BT132" i="2"/>
  <c r="BQ132" i="2"/>
  <c r="BF132" i="2"/>
  <c r="AU132" i="2"/>
  <c r="AS132" i="2"/>
  <c r="AD132" i="2"/>
  <c r="AC132" i="2"/>
  <c r="U132" i="2"/>
  <c r="T132" i="2"/>
  <c r="K132" i="2"/>
  <c r="CE131" i="2"/>
  <c r="BX131" i="2"/>
  <c r="BV131" i="2"/>
  <c r="BT131" i="2"/>
  <c r="BQ131" i="2"/>
  <c r="BF131" i="2"/>
  <c r="AU131" i="2"/>
  <c r="AS131" i="2"/>
  <c r="AD131" i="2"/>
  <c r="AC131" i="2"/>
  <c r="U131" i="2"/>
  <c r="T131" i="2"/>
  <c r="K131" i="2"/>
  <c r="CE130" i="2"/>
  <c r="BX130" i="2"/>
  <c r="BV130" i="2"/>
  <c r="BT130" i="2"/>
  <c r="BQ130" i="2"/>
  <c r="BF130" i="2"/>
  <c r="AU130" i="2"/>
  <c r="AS130" i="2"/>
  <c r="AD130" i="2"/>
  <c r="AC130" i="2"/>
  <c r="U130" i="2"/>
  <c r="T130" i="2"/>
  <c r="K130" i="2"/>
  <c r="CE129" i="2"/>
  <c r="BX129" i="2"/>
  <c r="BV129" i="2"/>
  <c r="BT129" i="2"/>
  <c r="BQ129" i="2"/>
  <c r="BF129" i="2"/>
  <c r="AU129" i="2"/>
  <c r="AS129" i="2"/>
  <c r="AD129" i="2"/>
  <c r="AC129" i="2"/>
  <c r="U129" i="2"/>
  <c r="T129" i="2"/>
  <c r="K129" i="2"/>
  <c r="CE128" i="2"/>
  <c r="BX128" i="2"/>
  <c r="BV128" i="2"/>
  <c r="BT128" i="2"/>
  <c r="BQ128" i="2"/>
  <c r="BF128" i="2"/>
  <c r="AU128" i="2"/>
  <c r="AS128" i="2"/>
  <c r="AD128" i="2"/>
  <c r="AC128" i="2"/>
  <c r="U128" i="2"/>
  <c r="T128" i="2"/>
  <c r="K128" i="2"/>
  <c r="CE127" i="2"/>
  <c r="BX127" i="2"/>
  <c r="BV127" i="2"/>
  <c r="BT127" i="2"/>
  <c r="BQ127" i="2"/>
  <c r="BF127" i="2"/>
  <c r="AU127" i="2"/>
  <c r="AS127" i="2"/>
  <c r="AD127" i="2"/>
  <c r="AC127" i="2"/>
  <c r="U127" i="2"/>
  <c r="T127" i="2"/>
  <c r="K127" i="2"/>
  <c r="CE126" i="2"/>
  <c r="BX126" i="2"/>
  <c r="BV126" i="2"/>
  <c r="BT126" i="2"/>
  <c r="BQ126" i="2"/>
  <c r="BF126" i="2"/>
  <c r="AU126" i="2"/>
  <c r="AS126" i="2"/>
  <c r="AD126" i="2"/>
  <c r="AC126" i="2"/>
  <c r="U126" i="2"/>
  <c r="T126" i="2"/>
  <c r="K126" i="2"/>
  <c r="CE125" i="2"/>
  <c r="BX125" i="2"/>
  <c r="BV125" i="2"/>
  <c r="BT125" i="2"/>
  <c r="BQ125" i="2"/>
  <c r="BF125" i="2"/>
  <c r="AU125" i="2"/>
  <c r="AS125" i="2"/>
  <c r="AD125" i="2"/>
  <c r="AC125" i="2"/>
  <c r="U125" i="2"/>
  <c r="T125" i="2"/>
  <c r="K125" i="2"/>
  <c r="CE124" i="2"/>
  <c r="BX124" i="2"/>
  <c r="BV124" i="2"/>
  <c r="BT124" i="2"/>
  <c r="BQ124" i="2"/>
  <c r="BF124" i="2"/>
  <c r="AU124" i="2"/>
  <c r="AS124" i="2"/>
  <c r="AD124" i="2"/>
  <c r="AC124" i="2"/>
  <c r="U124" i="2"/>
  <c r="T124" i="2"/>
  <c r="K124" i="2"/>
  <c r="CE123" i="2"/>
  <c r="BX123" i="2"/>
  <c r="BV123" i="2"/>
  <c r="BT123" i="2"/>
  <c r="BQ123" i="2"/>
  <c r="BF123" i="2"/>
  <c r="AU123" i="2"/>
  <c r="AS123" i="2"/>
  <c r="AD123" i="2"/>
  <c r="AC123" i="2"/>
  <c r="U123" i="2"/>
  <c r="T123" i="2"/>
  <c r="K123" i="2"/>
  <c r="CE122" i="2"/>
  <c r="BX122" i="2"/>
  <c r="BV122" i="2"/>
  <c r="BT122" i="2"/>
  <c r="BQ122" i="2"/>
  <c r="BF122" i="2"/>
  <c r="AU122" i="2"/>
  <c r="AS122" i="2"/>
  <c r="AD122" i="2"/>
  <c r="AC122" i="2"/>
  <c r="U122" i="2"/>
  <c r="T122" i="2"/>
  <c r="K122" i="2"/>
  <c r="CE121" i="2"/>
  <c r="BX121" i="2"/>
  <c r="BV121" i="2"/>
  <c r="BT121" i="2"/>
  <c r="BQ121" i="2"/>
  <c r="BF121" i="2"/>
  <c r="AU121" i="2"/>
  <c r="AS121" i="2"/>
  <c r="AD121" i="2"/>
  <c r="AC121" i="2"/>
  <c r="U121" i="2"/>
  <c r="T121" i="2"/>
  <c r="K121" i="2"/>
  <c r="CE120" i="2"/>
  <c r="BX120" i="2"/>
  <c r="BV120" i="2"/>
  <c r="BT120" i="2"/>
  <c r="BQ120" i="2"/>
  <c r="BF120" i="2"/>
  <c r="AU120" i="2"/>
  <c r="AS120" i="2"/>
  <c r="AD120" i="2"/>
  <c r="AC120" i="2"/>
  <c r="U120" i="2"/>
  <c r="T120" i="2"/>
  <c r="K120" i="2"/>
  <c r="CE119" i="2"/>
  <c r="BX119" i="2"/>
  <c r="BV119" i="2"/>
  <c r="BT119" i="2"/>
  <c r="BQ119" i="2"/>
  <c r="BF119" i="2"/>
  <c r="AU119" i="2"/>
  <c r="AS119" i="2"/>
  <c r="AD119" i="2"/>
  <c r="AC119" i="2"/>
  <c r="U119" i="2"/>
  <c r="T119" i="2"/>
  <c r="K119" i="2"/>
  <c r="CE118" i="2"/>
  <c r="BX118" i="2"/>
  <c r="BV118" i="2"/>
  <c r="BT118" i="2"/>
  <c r="BQ118" i="2"/>
  <c r="BF118" i="2"/>
  <c r="AU118" i="2"/>
  <c r="AS118" i="2"/>
  <c r="AD118" i="2"/>
  <c r="AC118" i="2"/>
  <c r="U118" i="2"/>
  <c r="T118" i="2"/>
  <c r="K118" i="2"/>
  <c r="CE117" i="2"/>
  <c r="BX117" i="2"/>
  <c r="BV117" i="2"/>
  <c r="BT117" i="2"/>
  <c r="BQ117" i="2"/>
  <c r="BF117" i="2"/>
  <c r="AU117" i="2"/>
  <c r="AS117" i="2"/>
  <c r="AD117" i="2"/>
  <c r="AC117" i="2"/>
  <c r="U117" i="2"/>
  <c r="T117" i="2"/>
  <c r="K117" i="2"/>
  <c r="CE116" i="2"/>
  <c r="BX116" i="2"/>
  <c r="BV116" i="2"/>
  <c r="BT116" i="2"/>
  <c r="BQ116" i="2"/>
  <c r="BF116" i="2"/>
  <c r="AU116" i="2"/>
  <c r="AS116" i="2"/>
  <c r="AD116" i="2"/>
  <c r="AC116" i="2"/>
  <c r="U116" i="2"/>
  <c r="T116" i="2"/>
  <c r="K116" i="2"/>
  <c r="CE115" i="2"/>
  <c r="BX115" i="2"/>
  <c r="BV115" i="2"/>
  <c r="BT115" i="2"/>
  <c r="BQ115" i="2"/>
  <c r="BF115" i="2"/>
  <c r="AU115" i="2"/>
  <c r="AS115" i="2"/>
  <c r="AD115" i="2"/>
  <c r="AC115" i="2"/>
  <c r="U115" i="2"/>
  <c r="T115" i="2"/>
  <c r="K115" i="2"/>
  <c r="CE114" i="2"/>
  <c r="BX114" i="2"/>
  <c r="BV114" i="2"/>
  <c r="BT114" i="2"/>
  <c r="BQ114" i="2"/>
  <c r="BF114" i="2"/>
  <c r="AU114" i="2"/>
  <c r="AS114" i="2"/>
  <c r="AD114" i="2"/>
  <c r="AC114" i="2"/>
  <c r="U114" i="2"/>
  <c r="T114" i="2"/>
  <c r="K114" i="2"/>
  <c r="CE113" i="2"/>
  <c r="BX113" i="2"/>
  <c r="BV113" i="2"/>
  <c r="BT113" i="2"/>
  <c r="BQ113" i="2"/>
  <c r="BF113" i="2"/>
  <c r="AU113" i="2"/>
  <c r="AS113" i="2"/>
  <c r="AD113" i="2"/>
  <c r="AC113" i="2"/>
  <c r="U113" i="2"/>
  <c r="T113" i="2"/>
  <c r="K113" i="2"/>
  <c r="CE112" i="2"/>
  <c r="BX112" i="2"/>
  <c r="BV112" i="2"/>
  <c r="BT112" i="2"/>
  <c r="BQ112" i="2"/>
  <c r="BF112" i="2"/>
  <c r="AU112" i="2"/>
  <c r="AS112" i="2"/>
  <c r="AD112" i="2"/>
  <c r="AC112" i="2"/>
  <c r="U112" i="2"/>
  <c r="T112" i="2"/>
  <c r="K112" i="2"/>
  <c r="CE111" i="2"/>
  <c r="BX111" i="2"/>
  <c r="BV111" i="2"/>
  <c r="BT111" i="2"/>
  <c r="BQ111" i="2"/>
  <c r="BF111" i="2"/>
  <c r="AU111" i="2"/>
  <c r="AS111" i="2"/>
  <c r="AD111" i="2"/>
  <c r="AC111" i="2"/>
  <c r="U111" i="2"/>
  <c r="T111" i="2"/>
  <c r="K111" i="2"/>
  <c r="CE110" i="2"/>
  <c r="BX110" i="2"/>
  <c r="BV110" i="2"/>
  <c r="BT110" i="2"/>
  <c r="BQ110" i="2"/>
  <c r="BF110" i="2"/>
  <c r="AU110" i="2"/>
  <c r="AS110" i="2"/>
  <c r="AD110" i="2"/>
  <c r="AC110" i="2"/>
  <c r="U110" i="2"/>
  <c r="T110" i="2"/>
  <c r="K110" i="2"/>
  <c r="CE109" i="2"/>
  <c r="BX109" i="2"/>
  <c r="BV109" i="2"/>
  <c r="BT109" i="2"/>
  <c r="BQ109" i="2"/>
  <c r="BF109" i="2"/>
  <c r="AU109" i="2"/>
  <c r="AS109" i="2"/>
  <c r="AD109" i="2"/>
  <c r="AC109" i="2"/>
  <c r="U109" i="2"/>
  <c r="T109" i="2"/>
  <c r="K109" i="2"/>
  <c r="CE108" i="2"/>
  <c r="BX108" i="2"/>
  <c r="BV108" i="2"/>
  <c r="BT108" i="2"/>
  <c r="BQ108" i="2"/>
  <c r="BF108" i="2"/>
  <c r="AU108" i="2"/>
  <c r="AS108" i="2"/>
  <c r="AD108" i="2"/>
  <c r="AC108" i="2"/>
  <c r="U108" i="2"/>
  <c r="T108" i="2"/>
  <c r="K108" i="2"/>
  <c r="CE107" i="2"/>
  <c r="BX107" i="2"/>
  <c r="BV107" i="2"/>
  <c r="BT107" i="2"/>
  <c r="BQ107" i="2"/>
  <c r="BF107" i="2"/>
  <c r="AU107" i="2"/>
  <c r="AS107" i="2"/>
  <c r="AD107" i="2"/>
  <c r="AC107" i="2"/>
  <c r="U107" i="2"/>
  <c r="T107" i="2"/>
  <c r="K107" i="2"/>
  <c r="CE106" i="2"/>
  <c r="BX106" i="2"/>
  <c r="BV106" i="2"/>
  <c r="BT106" i="2"/>
  <c r="BQ106" i="2"/>
  <c r="BF106" i="2"/>
  <c r="AU106" i="2"/>
  <c r="AS106" i="2"/>
  <c r="AD106" i="2"/>
  <c r="AC106" i="2"/>
  <c r="U106" i="2"/>
  <c r="T106" i="2"/>
  <c r="K106" i="2"/>
  <c r="CE105" i="2"/>
  <c r="BX105" i="2"/>
  <c r="BV105" i="2"/>
  <c r="BT105" i="2"/>
  <c r="BQ105" i="2"/>
  <c r="BF105" i="2"/>
  <c r="AU105" i="2"/>
  <c r="AS105" i="2"/>
  <c r="AD105" i="2"/>
  <c r="AC105" i="2"/>
  <c r="U105" i="2"/>
  <c r="T105" i="2"/>
  <c r="K105" i="2"/>
  <c r="CE104" i="2"/>
  <c r="BX104" i="2"/>
  <c r="BV104" i="2"/>
  <c r="BT104" i="2"/>
  <c r="BQ104" i="2"/>
  <c r="BF104" i="2"/>
  <c r="AU104" i="2"/>
  <c r="AS104" i="2"/>
  <c r="AD104" i="2"/>
  <c r="AC104" i="2"/>
  <c r="U104" i="2"/>
  <c r="T104" i="2"/>
  <c r="K104" i="2"/>
  <c r="CE103" i="2"/>
  <c r="BX103" i="2"/>
  <c r="BV103" i="2"/>
  <c r="BT103" i="2"/>
  <c r="BQ103" i="2"/>
  <c r="BF103" i="2"/>
  <c r="AU103" i="2"/>
  <c r="AS103" i="2"/>
  <c r="AD103" i="2"/>
  <c r="AC103" i="2"/>
  <c r="U103" i="2"/>
  <c r="T103" i="2"/>
  <c r="K103" i="2"/>
  <c r="CE102" i="2"/>
  <c r="BX102" i="2"/>
  <c r="BV102" i="2"/>
  <c r="BT102" i="2"/>
  <c r="BQ102" i="2"/>
  <c r="BF102" i="2"/>
  <c r="AU102" i="2"/>
  <c r="AS102" i="2"/>
  <c r="AD102" i="2"/>
  <c r="AC102" i="2"/>
  <c r="U102" i="2"/>
  <c r="T102" i="2"/>
  <c r="K102" i="2"/>
  <c r="CE101" i="2"/>
  <c r="BX101" i="2"/>
  <c r="BV101" i="2"/>
  <c r="BT101" i="2"/>
  <c r="BQ101" i="2"/>
  <c r="BF101" i="2"/>
  <c r="AU101" i="2"/>
  <c r="AS101" i="2"/>
  <c r="AD101" i="2"/>
  <c r="AC101" i="2"/>
  <c r="U101" i="2"/>
  <c r="T101" i="2"/>
  <c r="K101" i="2"/>
  <c r="CE100" i="2"/>
  <c r="BX100" i="2"/>
  <c r="BV100" i="2"/>
  <c r="BT100" i="2"/>
  <c r="BQ100" i="2"/>
  <c r="BF100" i="2"/>
  <c r="AU100" i="2"/>
  <c r="AS100" i="2"/>
  <c r="AD100" i="2"/>
  <c r="AC100" i="2"/>
  <c r="U100" i="2"/>
  <c r="T100" i="2"/>
  <c r="K100" i="2"/>
  <c r="CE99" i="2"/>
  <c r="BX99" i="2"/>
  <c r="BV99" i="2"/>
  <c r="BT99" i="2"/>
  <c r="BQ99" i="2"/>
  <c r="BF99" i="2"/>
  <c r="AU99" i="2"/>
  <c r="AS99" i="2"/>
  <c r="AD99" i="2"/>
  <c r="AC99" i="2"/>
  <c r="U99" i="2"/>
  <c r="T99" i="2"/>
  <c r="K99" i="2"/>
  <c r="CE98" i="2"/>
  <c r="BX98" i="2"/>
  <c r="BV98" i="2"/>
  <c r="BT98" i="2"/>
  <c r="BQ98" i="2"/>
  <c r="BF98" i="2"/>
  <c r="AU98" i="2"/>
  <c r="AS98" i="2"/>
  <c r="AD98" i="2"/>
  <c r="AC98" i="2"/>
  <c r="U98" i="2"/>
  <c r="T98" i="2"/>
  <c r="K98" i="2"/>
  <c r="CE97" i="2"/>
  <c r="BX97" i="2"/>
  <c r="BV97" i="2"/>
  <c r="BT97" i="2"/>
  <c r="BQ97" i="2"/>
  <c r="BF97" i="2"/>
  <c r="AU97" i="2"/>
  <c r="AS97" i="2"/>
  <c r="AD97" i="2"/>
  <c r="AC97" i="2"/>
  <c r="U97" i="2"/>
  <c r="T97" i="2"/>
  <c r="K97" i="2"/>
  <c r="CE96" i="2"/>
  <c r="BX96" i="2"/>
  <c r="BV96" i="2"/>
  <c r="BT96" i="2"/>
  <c r="BQ96" i="2"/>
  <c r="BF96" i="2"/>
  <c r="AU96" i="2"/>
  <c r="AS96" i="2"/>
  <c r="AD96" i="2"/>
  <c r="AC96" i="2"/>
  <c r="U96" i="2"/>
  <c r="T96" i="2"/>
  <c r="K96" i="2"/>
  <c r="CE95" i="2"/>
  <c r="BX95" i="2"/>
  <c r="BV95" i="2"/>
  <c r="BT95" i="2"/>
  <c r="BQ95" i="2"/>
  <c r="BF95" i="2"/>
  <c r="AU95" i="2"/>
  <c r="AS95" i="2"/>
  <c r="AD95" i="2"/>
  <c r="AC95" i="2"/>
  <c r="U95" i="2"/>
  <c r="T95" i="2"/>
  <c r="K95" i="2"/>
  <c r="CE94" i="2"/>
  <c r="BX94" i="2"/>
  <c r="BV94" i="2"/>
  <c r="BT94" i="2"/>
  <c r="BQ94" i="2"/>
  <c r="BF94" i="2"/>
  <c r="AU94" i="2"/>
  <c r="AS94" i="2"/>
  <c r="AD94" i="2"/>
  <c r="AC94" i="2"/>
  <c r="U94" i="2"/>
  <c r="T94" i="2"/>
  <c r="K94" i="2"/>
  <c r="CE93" i="2"/>
  <c r="BX93" i="2"/>
  <c r="BV93" i="2"/>
  <c r="BT93" i="2"/>
  <c r="BQ93" i="2"/>
  <c r="BF93" i="2"/>
  <c r="AU93" i="2"/>
  <c r="AS93" i="2"/>
  <c r="AD93" i="2"/>
  <c r="AC93" i="2"/>
  <c r="U93" i="2"/>
  <c r="T93" i="2"/>
  <c r="K93" i="2"/>
  <c r="CE92" i="2"/>
  <c r="BX92" i="2"/>
  <c r="BV92" i="2"/>
  <c r="BT92" i="2"/>
  <c r="BQ92" i="2"/>
  <c r="BF92" i="2"/>
  <c r="AU92" i="2"/>
  <c r="AS92" i="2"/>
  <c r="AD92" i="2"/>
  <c r="AC92" i="2"/>
  <c r="U92" i="2"/>
  <c r="T92" i="2"/>
  <c r="K92" i="2"/>
  <c r="CE91" i="2"/>
  <c r="BX91" i="2"/>
  <c r="BV91" i="2"/>
  <c r="BT91" i="2"/>
  <c r="BQ91" i="2"/>
  <c r="BF91" i="2"/>
  <c r="AU91" i="2"/>
  <c r="AS91" i="2"/>
  <c r="AD91" i="2"/>
  <c r="AC91" i="2"/>
  <c r="U91" i="2"/>
  <c r="T91" i="2"/>
  <c r="K91" i="2"/>
  <c r="CE90" i="2"/>
  <c r="BX90" i="2"/>
  <c r="BV90" i="2"/>
  <c r="BT90" i="2"/>
  <c r="BQ90" i="2"/>
  <c r="BF90" i="2"/>
  <c r="AU90" i="2"/>
  <c r="AS90" i="2"/>
  <c r="AD90" i="2"/>
  <c r="AC90" i="2"/>
  <c r="U90" i="2"/>
  <c r="T90" i="2"/>
  <c r="K90" i="2"/>
  <c r="CE89" i="2"/>
  <c r="BX89" i="2"/>
  <c r="BV89" i="2"/>
  <c r="BT89" i="2"/>
  <c r="BQ89" i="2"/>
  <c r="BF89" i="2"/>
  <c r="AU89" i="2"/>
  <c r="AS89" i="2"/>
  <c r="AD89" i="2"/>
  <c r="AC89" i="2"/>
  <c r="U89" i="2"/>
  <c r="T89" i="2"/>
  <c r="K89" i="2"/>
  <c r="CE88" i="2"/>
  <c r="BX88" i="2"/>
  <c r="BV88" i="2"/>
  <c r="BT88" i="2"/>
  <c r="BQ88" i="2"/>
  <c r="BF88" i="2"/>
  <c r="AU88" i="2"/>
  <c r="AS88" i="2"/>
  <c r="AD88" i="2"/>
  <c r="AC88" i="2"/>
  <c r="U88" i="2"/>
  <c r="T88" i="2"/>
  <c r="K88" i="2"/>
  <c r="CE87" i="2"/>
  <c r="BX87" i="2"/>
  <c r="BV87" i="2"/>
  <c r="BT87" i="2"/>
  <c r="BQ87" i="2"/>
  <c r="BF87" i="2"/>
  <c r="AU87" i="2"/>
  <c r="AS87" i="2"/>
  <c r="AD87" i="2"/>
  <c r="AC87" i="2"/>
  <c r="U87" i="2"/>
  <c r="T87" i="2"/>
  <c r="K87" i="2"/>
  <c r="CE86" i="2"/>
  <c r="BX86" i="2"/>
  <c r="BV86" i="2"/>
  <c r="BT86" i="2"/>
  <c r="BQ86" i="2"/>
  <c r="BF86" i="2"/>
  <c r="AU86" i="2"/>
  <c r="AS86" i="2"/>
  <c r="AD86" i="2"/>
  <c r="AC86" i="2"/>
  <c r="U86" i="2"/>
  <c r="T86" i="2"/>
  <c r="K86" i="2"/>
  <c r="CE85" i="2"/>
  <c r="BX85" i="2"/>
  <c r="BV85" i="2"/>
  <c r="BT85" i="2"/>
  <c r="BQ85" i="2"/>
  <c r="BF85" i="2"/>
  <c r="AU85" i="2"/>
  <c r="AS85" i="2"/>
  <c r="AD85" i="2"/>
  <c r="AC85" i="2"/>
  <c r="U85" i="2"/>
  <c r="T85" i="2"/>
  <c r="K85" i="2"/>
  <c r="CE84" i="2"/>
  <c r="BX84" i="2"/>
  <c r="BV84" i="2"/>
  <c r="BT84" i="2"/>
  <c r="BQ84" i="2"/>
  <c r="BF84" i="2"/>
  <c r="AU84" i="2"/>
  <c r="AS84" i="2"/>
  <c r="AD84" i="2"/>
  <c r="AC84" i="2"/>
  <c r="U84" i="2"/>
  <c r="T84" i="2"/>
  <c r="K84" i="2"/>
  <c r="CE83" i="2"/>
  <c r="BX83" i="2"/>
  <c r="BV83" i="2"/>
  <c r="BT83" i="2"/>
  <c r="BQ83" i="2"/>
  <c r="BF83" i="2"/>
  <c r="AU83" i="2"/>
  <c r="AS83" i="2"/>
  <c r="AD83" i="2"/>
  <c r="AC83" i="2"/>
  <c r="U83" i="2"/>
  <c r="T83" i="2"/>
  <c r="K83" i="2"/>
  <c r="CE82" i="2"/>
  <c r="BX82" i="2"/>
  <c r="BV82" i="2"/>
  <c r="BT82" i="2"/>
  <c r="BQ82" i="2"/>
  <c r="BF82" i="2"/>
  <c r="AU82" i="2"/>
  <c r="AS82" i="2"/>
  <c r="AD82" i="2"/>
  <c r="AC82" i="2"/>
  <c r="U82" i="2"/>
  <c r="T82" i="2"/>
  <c r="K82" i="2"/>
  <c r="CE81" i="2"/>
  <c r="BX81" i="2"/>
  <c r="BV81" i="2"/>
  <c r="BT81" i="2"/>
  <c r="BQ81" i="2"/>
  <c r="BF81" i="2"/>
  <c r="AU81" i="2"/>
  <c r="AS81" i="2"/>
  <c r="AD81" i="2"/>
  <c r="AC81" i="2"/>
  <c r="U81" i="2"/>
  <c r="T81" i="2"/>
  <c r="K81" i="2"/>
  <c r="CE80" i="2"/>
  <c r="BX80" i="2"/>
  <c r="BV80" i="2"/>
  <c r="BT80" i="2"/>
  <c r="BQ80" i="2"/>
  <c r="BF80" i="2"/>
  <c r="AU80" i="2"/>
  <c r="AS80" i="2"/>
  <c r="AD80" i="2"/>
  <c r="AC80" i="2"/>
  <c r="U80" i="2"/>
  <c r="T80" i="2"/>
  <c r="K80" i="2"/>
  <c r="CE79" i="2"/>
  <c r="BX79" i="2"/>
  <c r="BV79" i="2"/>
  <c r="BT79" i="2"/>
  <c r="BQ79" i="2"/>
  <c r="BF79" i="2"/>
  <c r="AU79" i="2"/>
  <c r="AS79" i="2"/>
  <c r="AD79" i="2"/>
  <c r="AC79" i="2"/>
  <c r="U79" i="2"/>
  <c r="T79" i="2"/>
  <c r="K79" i="2"/>
  <c r="CE78" i="2"/>
  <c r="BX78" i="2"/>
  <c r="BV78" i="2"/>
  <c r="BT78" i="2"/>
  <c r="BQ78" i="2"/>
  <c r="BF78" i="2"/>
  <c r="AU78" i="2"/>
  <c r="AS78" i="2"/>
  <c r="AD78" i="2"/>
  <c r="AC78" i="2"/>
  <c r="U78" i="2"/>
  <c r="T78" i="2"/>
  <c r="K78" i="2"/>
  <c r="CE77" i="2"/>
  <c r="BX77" i="2"/>
  <c r="BV77" i="2"/>
  <c r="BT77" i="2"/>
  <c r="BQ77" i="2"/>
  <c r="BF77" i="2"/>
  <c r="AU77" i="2"/>
  <c r="AS77" i="2"/>
  <c r="AD77" i="2"/>
  <c r="AC77" i="2"/>
  <c r="U77" i="2"/>
  <c r="T77" i="2"/>
  <c r="K77" i="2"/>
  <c r="CE76" i="2"/>
  <c r="BX76" i="2"/>
  <c r="BV76" i="2"/>
  <c r="BT76" i="2"/>
  <c r="BQ76" i="2"/>
  <c r="BF76" i="2"/>
  <c r="AU76" i="2"/>
  <c r="AS76" i="2"/>
  <c r="AD76" i="2"/>
  <c r="AC76" i="2"/>
  <c r="U76" i="2"/>
  <c r="T76" i="2"/>
  <c r="K76" i="2"/>
  <c r="CE75" i="2"/>
  <c r="BX75" i="2"/>
  <c r="BV75" i="2"/>
  <c r="BT75" i="2"/>
  <c r="BQ75" i="2"/>
  <c r="BF75" i="2"/>
  <c r="AU75" i="2"/>
  <c r="AS75" i="2"/>
  <c r="AD75" i="2"/>
  <c r="AC75" i="2"/>
  <c r="U75" i="2"/>
  <c r="T75" i="2"/>
  <c r="K75" i="2"/>
  <c r="CE74" i="2"/>
  <c r="BX74" i="2"/>
  <c r="BV74" i="2"/>
  <c r="BT74" i="2"/>
  <c r="BQ74" i="2"/>
  <c r="BF74" i="2"/>
  <c r="AU74" i="2"/>
  <c r="AS74" i="2"/>
  <c r="AD74" i="2"/>
  <c r="AC74" i="2"/>
  <c r="U74" i="2"/>
  <c r="T74" i="2"/>
  <c r="K74" i="2"/>
  <c r="CE73" i="2"/>
  <c r="BX73" i="2"/>
  <c r="BV73" i="2"/>
  <c r="BT73" i="2"/>
  <c r="BQ73" i="2"/>
  <c r="BF73" i="2"/>
  <c r="AU73" i="2"/>
  <c r="AS73" i="2"/>
  <c r="AD73" i="2"/>
  <c r="AC73" i="2"/>
  <c r="U73" i="2"/>
  <c r="T73" i="2"/>
  <c r="K73" i="2"/>
  <c r="CE72" i="2"/>
  <c r="BX72" i="2"/>
  <c r="BV72" i="2"/>
  <c r="BT72" i="2"/>
  <c r="BQ72" i="2"/>
  <c r="BF72" i="2"/>
  <c r="AU72" i="2"/>
  <c r="AS72" i="2"/>
  <c r="AD72" i="2"/>
  <c r="AC72" i="2"/>
  <c r="U72" i="2"/>
  <c r="T72" i="2"/>
  <c r="K72" i="2"/>
  <c r="CE71" i="2"/>
  <c r="BX71" i="2"/>
  <c r="BV71" i="2"/>
  <c r="BT71" i="2"/>
  <c r="BQ71" i="2"/>
  <c r="BF71" i="2"/>
  <c r="AU71" i="2"/>
  <c r="AS71" i="2"/>
  <c r="AD71" i="2"/>
  <c r="AC71" i="2"/>
  <c r="U71" i="2"/>
  <c r="T71" i="2"/>
  <c r="K71" i="2"/>
  <c r="CE70" i="2"/>
  <c r="BX70" i="2"/>
  <c r="BV70" i="2"/>
  <c r="BT70" i="2"/>
  <c r="BQ70" i="2"/>
  <c r="BF70" i="2"/>
  <c r="AU70" i="2"/>
  <c r="AS70" i="2"/>
  <c r="AD70" i="2"/>
  <c r="AC70" i="2"/>
  <c r="U70" i="2"/>
  <c r="T70" i="2"/>
  <c r="K70" i="2"/>
  <c r="CE69" i="2"/>
  <c r="BX69" i="2"/>
  <c r="BV69" i="2"/>
  <c r="BT69" i="2"/>
  <c r="BQ69" i="2"/>
  <c r="BF69" i="2"/>
  <c r="AU69" i="2"/>
  <c r="AS69" i="2"/>
  <c r="AD69" i="2"/>
  <c r="AC69" i="2"/>
  <c r="U69" i="2"/>
  <c r="T69" i="2"/>
  <c r="K69" i="2"/>
  <c r="CE68" i="2"/>
  <c r="BX68" i="2"/>
  <c r="BV68" i="2"/>
  <c r="BT68" i="2"/>
  <c r="BQ68" i="2"/>
  <c r="BF68" i="2"/>
  <c r="AU68" i="2"/>
  <c r="AS68" i="2"/>
  <c r="AD68" i="2"/>
  <c r="AC68" i="2"/>
  <c r="U68" i="2"/>
  <c r="T68" i="2"/>
  <c r="K68" i="2"/>
  <c r="CE67" i="2"/>
  <c r="BX67" i="2"/>
  <c r="BV67" i="2"/>
  <c r="BT67" i="2"/>
  <c r="BQ67" i="2"/>
  <c r="BF67" i="2"/>
  <c r="AU67" i="2"/>
  <c r="AS67" i="2"/>
  <c r="AD67" i="2"/>
  <c r="AC67" i="2"/>
  <c r="U67" i="2"/>
  <c r="T67" i="2"/>
  <c r="K67" i="2"/>
  <c r="CE66" i="2"/>
  <c r="BX66" i="2"/>
  <c r="BV66" i="2"/>
  <c r="BT66" i="2"/>
  <c r="BQ66" i="2"/>
  <c r="BF66" i="2"/>
  <c r="AU66" i="2"/>
  <c r="AS66" i="2"/>
  <c r="AD66" i="2"/>
  <c r="AC66" i="2"/>
  <c r="U66" i="2"/>
  <c r="T66" i="2"/>
  <c r="K66" i="2"/>
  <c r="CE65" i="2"/>
  <c r="BX65" i="2"/>
  <c r="BV65" i="2"/>
  <c r="BT65" i="2"/>
  <c r="BQ65" i="2"/>
  <c r="BF65" i="2"/>
  <c r="AU65" i="2"/>
  <c r="AS65" i="2"/>
  <c r="AD65" i="2"/>
  <c r="AC65" i="2"/>
  <c r="U65" i="2"/>
  <c r="T65" i="2"/>
  <c r="K65" i="2"/>
  <c r="CE64" i="2"/>
  <c r="BX64" i="2"/>
  <c r="BV64" i="2"/>
  <c r="BT64" i="2"/>
  <c r="BQ64" i="2"/>
  <c r="BF64" i="2"/>
  <c r="AU64" i="2"/>
  <c r="AS64" i="2"/>
  <c r="AD64" i="2"/>
  <c r="AC64" i="2"/>
  <c r="U64" i="2"/>
  <c r="T64" i="2"/>
  <c r="K64" i="2"/>
  <c r="CE63" i="2"/>
  <c r="BX63" i="2"/>
  <c r="BV63" i="2"/>
  <c r="BT63" i="2"/>
  <c r="BQ63" i="2"/>
  <c r="BF63" i="2"/>
  <c r="AU63" i="2"/>
  <c r="AS63" i="2"/>
  <c r="AD63" i="2"/>
  <c r="AC63" i="2"/>
  <c r="U63" i="2"/>
  <c r="T63" i="2"/>
  <c r="K63" i="2"/>
  <c r="CE62" i="2"/>
  <c r="BX62" i="2"/>
  <c r="BV62" i="2"/>
  <c r="BT62" i="2"/>
  <c r="BQ62" i="2"/>
  <c r="BF62" i="2"/>
  <c r="AU62" i="2"/>
  <c r="AS62" i="2"/>
  <c r="AD62" i="2"/>
  <c r="AC62" i="2"/>
  <c r="U62" i="2"/>
  <c r="T62" i="2"/>
  <c r="K62" i="2"/>
  <c r="CE61" i="2"/>
  <c r="BX61" i="2"/>
  <c r="BV61" i="2"/>
  <c r="BT61" i="2"/>
  <c r="BQ61" i="2"/>
  <c r="BF61" i="2"/>
  <c r="AU61" i="2"/>
  <c r="AS61" i="2"/>
  <c r="AD61" i="2"/>
  <c r="AC61" i="2"/>
  <c r="U61" i="2"/>
  <c r="T61" i="2"/>
  <c r="K61" i="2"/>
  <c r="CE60" i="2"/>
  <c r="BX60" i="2"/>
  <c r="BV60" i="2"/>
  <c r="BT60" i="2"/>
  <c r="BQ60" i="2"/>
  <c r="BF60" i="2"/>
  <c r="AU60" i="2"/>
  <c r="AS60" i="2"/>
  <c r="AD60" i="2"/>
  <c r="AC60" i="2"/>
  <c r="U60" i="2"/>
  <c r="T60" i="2"/>
  <c r="K60" i="2"/>
  <c r="CE59" i="2"/>
  <c r="BX59" i="2"/>
  <c r="BV59" i="2"/>
  <c r="BT59" i="2"/>
  <c r="BQ59" i="2"/>
  <c r="BF59" i="2"/>
  <c r="AU59" i="2"/>
  <c r="AS59" i="2"/>
  <c r="AD59" i="2"/>
  <c r="AC59" i="2"/>
  <c r="U59" i="2"/>
  <c r="T59" i="2"/>
  <c r="K59" i="2"/>
  <c r="CE58" i="2"/>
  <c r="BX58" i="2"/>
  <c r="BV58" i="2"/>
  <c r="BT58" i="2"/>
  <c r="BQ58" i="2"/>
  <c r="BF58" i="2"/>
  <c r="AU58" i="2"/>
  <c r="AS58" i="2"/>
  <c r="AD58" i="2"/>
  <c r="AC58" i="2"/>
  <c r="U58" i="2"/>
  <c r="T58" i="2"/>
  <c r="K58" i="2"/>
  <c r="CE57" i="2"/>
  <c r="BX57" i="2"/>
  <c r="BV57" i="2"/>
  <c r="BT57" i="2"/>
  <c r="BQ57" i="2"/>
  <c r="BF57" i="2"/>
  <c r="AU57" i="2"/>
  <c r="AS57" i="2"/>
  <c r="AD57" i="2"/>
  <c r="AC57" i="2"/>
  <c r="U57" i="2"/>
  <c r="T57" i="2"/>
  <c r="K57" i="2"/>
  <c r="CE56" i="2"/>
  <c r="BX56" i="2"/>
  <c r="BV56" i="2"/>
  <c r="BT56" i="2"/>
  <c r="BQ56" i="2"/>
  <c r="BF56" i="2"/>
  <c r="AU56" i="2"/>
  <c r="AS56" i="2"/>
  <c r="AD56" i="2"/>
  <c r="AC56" i="2"/>
  <c r="U56" i="2"/>
  <c r="T56" i="2"/>
  <c r="K56" i="2"/>
  <c r="CE55" i="2"/>
  <c r="BX55" i="2"/>
  <c r="BV55" i="2"/>
  <c r="BT55" i="2"/>
  <c r="BQ55" i="2"/>
  <c r="BF55" i="2"/>
  <c r="AU55" i="2"/>
  <c r="AS55" i="2"/>
  <c r="AD55" i="2"/>
  <c r="AC55" i="2"/>
  <c r="U55" i="2"/>
  <c r="T55" i="2"/>
  <c r="K55" i="2"/>
  <c r="CE54" i="2"/>
  <c r="BX54" i="2"/>
  <c r="BV54" i="2"/>
  <c r="BT54" i="2"/>
  <c r="BQ54" i="2"/>
  <c r="BF54" i="2"/>
  <c r="AU54" i="2"/>
  <c r="AS54" i="2"/>
  <c r="AD54" i="2"/>
  <c r="AC54" i="2"/>
  <c r="U54" i="2"/>
  <c r="T54" i="2"/>
  <c r="K54" i="2"/>
  <c r="CE53" i="2"/>
  <c r="BX53" i="2"/>
  <c r="BV53" i="2"/>
  <c r="BT53" i="2"/>
  <c r="BQ53" i="2"/>
  <c r="BF53" i="2"/>
  <c r="AU53" i="2"/>
  <c r="AS53" i="2"/>
  <c r="AD53" i="2"/>
  <c r="AC53" i="2"/>
  <c r="U53" i="2"/>
  <c r="T53" i="2"/>
  <c r="K53" i="2"/>
  <c r="CE52" i="2"/>
  <c r="BX52" i="2"/>
  <c r="BV52" i="2"/>
  <c r="BT52" i="2"/>
  <c r="BQ52" i="2"/>
  <c r="BF52" i="2"/>
  <c r="AU52" i="2"/>
  <c r="AS52" i="2"/>
  <c r="AD52" i="2"/>
  <c r="AC52" i="2"/>
  <c r="U52" i="2"/>
  <c r="T52" i="2"/>
  <c r="K52" i="2"/>
  <c r="CE51" i="2"/>
  <c r="BX51" i="2"/>
  <c r="BV51" i="2"/>
  <c r="BT51" i="2"/>
  <c r="BQ51" i="2"/>
  <c r="BF51" i="2"/>
  <c r="AU51" i="2"/>
  <c r="AS51" i="2"/>
  <c r="AD51" i="2"/>
  <c r="AC51" i="2"/>
  <c r="U51" i="2"/>
  <c r="T51" i="2"/>
  <c r="K51" i="2"/>
  <c r="CE50" i="2"/>
  <c r="BX50" i="2"/>
  <c r="BV50" i="2"/>
  <c r="BT50" i="2"/>
  <c r="BQ50" i="2"/>
  <c r="BF50" i="2"/>
  <c r="AU50" i="2"/>
  <c r="AS50" i="2"/>
  <c r="AD50" i="2"/>
  <c r="AC50" i="2"/>
  <c r="U50" i="2"/>
  <c r="T50" i="2"/>
  <c r="K50" i="2"/>
  <c r="CE49" i="2"/>
  <c r="BX49" i="2"/>
  <c r="BV49" i="2"/>
  <c r="BT49" i="2"/>
  <c r="BQ49" i="2"/>
  <c r="BF49" i="2"/>
  <c r="AU49" i="2"/>
  <c r="AS49" i="2"/>
  <c r="AD49" i="2"/>
  <c r="AC49" i="2"/>
  <c r="U49" i="2"/>
  <c r="T49" i="2"/>
  <c r="K49" i="2"/>
  <c r="CE48" i="2"/>
  <c r="BX48" i="2"/>
  <c r="BV48" i="2"/>
  <c r="BT48" i="2"/>
  <c r="BQ48" i="2"/>
  <c r="BF48" i="2"/>
  <c r="AU48" i="2"/>
  <c r="AS48" i="2"/>
  <c r="AD48" i="2"/>
  <c r="AC48" i="2"/>
  <c r="U48" i="2"/>
  <c r="T48" i="2"/>
  <c r="K48" i="2"/>
  <c r="CE47" i="2"/>
  <c r="BX47" i="2"/>
  <c r="BV47" i="2"/>
  <c r="BT47" i="2"/>
  <c r="BQ47" i="2"/>
  <c r="BF47" i="2"/>
  <c r="AU47" i="2"/>
  <c r="AS47" i="2"/>
  <c r="AD47" i="2"/>
  <c r="AC47" i="2"/>
  <c r="U47" i="2"/>
  <c r="T47" i="2"/>
  <c r="K47" i="2"/>
  <c r="CE46" i="2"/>
  <c r="BX46" i="2"/>
  <c r="BV46" i="2"/>
  <c r="BT46" i="2"/>
  <c r="BQ46" i="2"/>
  <c r="BF46" i="2"/>
  <c r="AU46" i="2"/>
  <c r="AS46" i="2"/>
  <c r="AD46" i="2"/>
  <c r="AC46" i="2"/>
  <c r="U46" i="2"/>
  <c r="T46" i="2"/>
  <c r="K46" i="2"/>
  <c r="CE45" i="2"/>
  <c r="BX45" i="2"/>
  <c r="BV45" i="2"/>
  <c r="BT45" i="2"/>
  <c r="BQ45" i="2"/>
  <c r="BF45" i="2"/>
  <c r="AU45" i="2"/>
  <c r="AS45" i="2"/>
  <c r="AD45" i="2"/>
  <c r="AC45" i="2"/>
  <c r="U45" i="2"/>
  <c r="T45" i="2"/>
  <c r="K45" i="2"/>
  <c r="CE44" i="2"/>
  <c r="BX44" i="2"/>
  <c r="BV44" i="2"/>
  <c r="BT44" i="2"/>
  <c r="BQ44" i="2"/>
  <c r="BF44" i="2"/>
  <c r="AU44" i="2"/>
  <c r="AS44" i="2"/>
  <c r="AD44" i="2"/>
  <c r="AC44" i="2"/>
  <c r="U44" i="2"/>
  <c r="T44" i="2"/>
  <c r="K44" i="2"/>
  <c r="CE43" i="2"/>
  <c r="BX43" i="2"/>
  <c r="BV43" i="2"/>
  <c r="BT43" i="2"/>
  <c r="BQ43" i="2"/>
  <c r="BF43" i="2"/>
  <c r="AU43" i="2"/>
  <c r="AS43" i="2"/>
  <c r="AD43" i="2"/>
  <c r="AC43" i="2"/>
  <c r="U43" i="2"/>
  <c r="T43" i="2"/>
  <c r="K43" i="2"/>
  <c r="CE42" i="2"/>
  <c r="BX42" i="2"/>
  <c r="BV42" i="2"/>
  <c r="BT42" i="2"/>
  <c r="BQ42" i="2"/>
  <c r="BF42" i="2"/>
  <c r="AU42" i="2"/>
  <c r="AS42" i="2"/>
  <c r="AD42" i="2"/>
  <c r="AC42" i="2"/>
  <c r="U42" i="2"/>
  <c r="T42" i="2"/>
  <c r="K42" i="2"/>
  <c r="CE41" i="2"/>
  <c r="BX41" i="2"/>
  <c r="BV41" i="2"/>
  <c r="BT41" i="2"/>
  <c r="BQ41" i="2"/>
  <c r="BF41" i="2"/>
  <c r="AU41" i="2"/>
  <c r="AS41" i="2"/>
  <c r="AD41" i="2"/>
  <c r="AC41" i="2"/>
  <c r="U41" i="2"/>
  <c r="T41" i="2"/>
  <c r="K41" i="2"/>
  <c r="CE40" i="2"/>
  <c r="BX40" i="2"/>
  <c r="BV40" i="2"/>
  <c r="BT40" i="2"/>
  <c r="BQ40" i="2"/>
  <c r="BF40" i="2"/>
  <c r="AU40" i="2"/>
  <c r="AS40" i="2"/>
  <c r="AD40" i="2"/>
  <c r="AC40" i="2"/>
  <c r="U40" i="2"/>
  <c r="T40" i="2"/>
  <c r="K40" i="2"/>
  <c r="CE39" i="2"/>
  <c r="BX39" i="2"/>
  <c r="BV39" i="2"/>
  <c r="BT39" i="2"/>
  <c r="BQ39" i="2"/>
  <c r="BF39" i="2"/>
  <c r="AU39" i="2"/>
  <c r="AS39" i="2"/>
  <c r="AD39" i="2"/>
  <c r="AC39" i="2"/>
  <c r="U39" i="2"/>
  <c r="T39" i="2"/>
  <c r="K39" i="2"/>
  <c r="CE38" i="2"/>
  <c r="BX38" i="2"/>
  <c r="BV38" i="2"/>
  <c r="BT38" i="2"/>
  <c r="BQ38" i="2"/>
  <c r="BF38" i="2"/>
  <c r="AU38" i="2"/>
  <c r="AS38" i="2"/>
  <c r="AD38" i="2"/>
  <c r="AC38" i="2"/>
  <c r="U38" i="2"/>
  <c r="T38" i="2"/>
  <c r="K38" i="2"/>
  <c r="CE37" i="2"/>
  <c r="BX37" i="2"/>
  <c r="BV37" i="2"/>
  <c r="BT37" i="2"/>
  <c r="BQ37" i="2"/>
  <c r="BF37" i="2"/>
  <c r="AU37" i="2"/>
  <c r="AS37" i="2"/>
  <c r="AD37" i="2"/>
  <c r="AC37" i="2"/>
  <c r="U37" i="2"/>
  <c r="T37" i="2"/>
  <c r="K37" i="2"/>
  <c r="CE36" i="2"/>
  <c r="BX36" i="2"/>
  <c r="BV36" i="2"/>
  <c r="BT36" i="2"/>
  <c r="BQ36" i="2"/>
  <c r="BF36" i="2"/>
  <c r="AU36" i="2"/>
  <c r="AS36" i="2"/>
  <c r="AD36" i="2"/>
  <c r="AC36" i="2"/>
  <c r="U36" i="2"/>
  <c r="T36" i="2"/>
  <c r="K36" i="2"/>
  <c r="CE35" i="2"/>
  <c r="BX35" i="2"/>
  <c r="BV35" i="2"/>
  <c r="BT35" i="2"/>
  <c r="BQ35" i="2"/>
  <c r="BF35" i="2"/>
  <c r="AU35" i="2"/>
  <c r="AS35" i="2"/>
  <c r="AD35" i="2"/>
  <c r="AC35" i="2"/>
  <c r="U35" i="2"/>
  <c r="T35" i="2"/>
  <c r="K35" i="2"/>
  <c r="CE34" i="2"/>
  <c r="BX34" i="2"/>
  <c r="BV34" i="2"/>
  <c r="BT34" i="2"/>
  <c r="BQ34" i="2"/>
  <c r="BF34" i="2"/>
  <c r="AU34" i="2"/>
  <c r="AS34" i="2"/>
  <c r="AD34" i="2"/>
  <c r="AC34" i="2"/>
  <c r="U34" i="2"/>
  <c r="T34" i="2"/>
  <c r="K34" i="2"/>
  <c r="CE33" i="2"/>
  <c r="BX33" i="2"/>
  <c r="BV33" i="2"/>
  <c r="BT33" i="2"/>
  <c r="BQ33" i="2"/>
  <c r="BF33" i="2"/>
  <c r="AU33" i="2"/>
  <c r="AS33" i="2"/>
  <c r="AD33" i="2"/>
  <c r="AC33" i="2"/>
  <c r="U33" i="2"/>
  <c r="T33" i="2"/>
  <c r="K33" i="2"/>
  <c r="CE32" i="2"/>
  <c r="BX32" i="2"/>
  <c r="BV32" i="2"/>
  <c r="BT32" i="2"/>
  <c r="BQ32" i="2"/>
  <c r="BF32" i="2"/>
  <c r="AU32" i="2"/>
  <c r="AS32" i="2"/>
  <c r="AD32" i="2"/>
  <c r="AC32" i="2"/>
  <c r="U32" i="2"/>
  <c r="T32" i="2"/>
  <c r="K32" i="2"/>
  <c r="CE31" i="2"/>
  <c r="BX31" i="2"/>
  <c r="BV31" i="2"/>
  <c r="BT31" i="2"/>
  <c r="BQ31" i="2"/>
  <c r="BF31" i="2"/>
  <c r="AU31" i="2"/>
  <c r="AS31" i="2"/>
  <c r="AD31" i="2"/>
  <c r="AC31" i="2"/>
  <c r="U31" i="2"/>
  <c r="T31" i="2"/>
  <c r="K31" i="2"/>
  <c r="CE30" i="2"/>
  <c r="BX30" i="2"/>
  <c r="BV30" i="2"/>
  <c r="BT30" i="2"/>
  <c r="BQ30" i="2"/>
  <c r="BF30" i="2"/>
  <c r="AU30" i="2"/>
  <c r="AS30" i="2"/>
  <c r="AD30" i="2"/>
  <c r="AC30" i="2"/>
  <c r="U30" i="2"/>
  <c r="T30" i="2"/>
  <c r="K30" i="2"/>
  <c r="CE29" i="2"/>
  <c r="BX29" i="2"/>
  <c r="BV29" i="2"/>
  <c r="BT29" i="2"/>
  <c r="BQ29" i="2"/>
  <c r="BF29" i="2"/>
  <c r="AU29" i="2"/>
  <c r="AS29" i="2"/>
  <c r="AD29" i="2"/>
  <c r="AC29" i="2"/>
  <c r="U29" i="2"/>
  <c r="T29" i="2"/>
  <c r="K29" i="2"/>
  <c r="CE28" i="2"/>
  <c r="BX28" i="2"/>
  <c r="BV28" i="2"/>
  <c r="BT28" i="2"/>
  <c r="BQ28" i="2"/>
  <c r="BF28" i="2"/>
  <c r="AU28" i="2"/>
  <c r="AS28" i="2"/>
  <c r="AD28" i="2"/>
  <c r="AC28" i="2"/>
  <c r="U28" i="2"/>
  <c r="T28" i="2"/>
  <c r="K28" i="2"/>
  <c r="CE27" i="2"/>
  <c r="BX27" i="2"/>
  <c r="BV27" i="2"/>
  <c r="BT27" i="2"/>
  <c r="BQ27" i="2"/>
  <c r="BF27" i="2"/>
  <c r="AU27" i="2"/>
  <c r="AS27" i="2"/>
  <c r="AD27" i="2"/>
  <c r="AC27" i="2"/>
  <c r="U27" i="2"/>
  <c r="T27" i="2"/>
  <c r="K27" i="2"/>
  <c r="CE26" i="2"/>
  <c r="BX26" i="2"/>
  <c r="BV26" i="2"/>
  <c r="BT26" i="2"/>
  <c r="BQ26" i="2"/>
  <c r="BF26" i="2"/>
  <c r="AU26" i="2"/>
  <c r="AS26" i="2"/>
  <c r="AD26" i="2"/>
  <c r="AC26" i="2"/>
  <c r="U26" i="2"/>
  <c r="T26" i="2"/>
  <c r="K26" i="2"/>
  <c r="CE25" i="2"/>
  <c r="BX25" i="2"/>
  <c r="BV25" i="2"/>
  <c r="BT25" i="2"/>
  <c r="BQ25" i="2"/>
  <c r="BF25" i="2"/>
  <c r="AU25" i="2"/>
  <c r="AS25" i="2"/>
  <c r="AD25" i="2"/>
  <c r="AC25" i="2"/>
  <c r="U25" i="2"/>
  <c r="T25" i="2"/>
  <c r="K25" i="2"/>
  <c r="CE24" i="2"/>
  <c r="BX24" i="2"/>
  <c r="BV24" i="2"/>
  <c r="BT24" i="2"/>
  <c r="BQ24" i="2"/>
  <c r="BF24" i="2"/>
  <c r="AU24" i="2"/>
  <c r="AS24" i="2"/>
  <c r="AD24" i="2"/>
  <c r="AC24" i="2"/>
  <c r="U24" i="2"/>
  <c r="T24" i="2"/>
  <c r="K24" i="2"/>
  <c r="CE23" i="2"/>
  <c r="BX23" i="2"/>
  <c r="BV23" i="2"/>
  <c r="BT23" i="2"/>
  <c r="BQ23" i="2"/>
  <c r="BF23" i="2"/>
  <c r="AU23" i="2"/>
  <c r="AS23" i="2"/>
  <c r="AD23" i="2"/>
  <c r="AC23" i="2"/>
  <c r="U23" i="2"/>
  <c r="T23" i="2"/>
  <c r="K23" i="2"/>
  <c r="CE22" i="2"/>
  <c r="BX22" i="2"/>
  <c r="BV22" i="2"/>
  <c r="BT22" i="2"/>
  <c r="BQ22" i="2"/>
  <c r="BF22" i="2"/>
  <c r="AU22" i="2"/>
  <c r="AS22" i="2"/>
  <c r="AD22" i="2"/>
  <c r="AC22" i="2"/>
  <c r="U22" i="2"/>
  <c r="T22" i="2"/>
  <c r="K22" i="2"/>
  <c r="CE21" i="2"/>
  <c r="BX21" i="2"/>
  <c r="BV21" i="2"/>
  <c r="BT21" i="2"/>
  <c r="BQ21" i="2"/>
  <c r="BF21" i="2"/>
  <c r="AU21" i="2"/>
  <c r="AS21" i="2"/>
  <c r="AD21" i="2"/>
  <c r="AC21" i="2"/>
  <c r="U21" i="2"/>
  <c r="T21" i="2"/>
  <c r="K21" i="2"/>
  <c r="CE20" i="2"/>
  <c r="BX20" i="2"/>
  <c r="BV20" i="2"/>
  <c r="BT20" i="2"/>
  <c r="BQ20" i="2"/>
  <c r="BF20" i="2"/>
  <c r="AU20" i="2"/>
  <c r="AS20" i="2"/>
  <c r="AD20" i="2"/>
  <c r="AC20" i="2"/>
  <c r="U20" i="2"/>
  <c r="T20" i="2"/>
  <c r="K20" i="2"/>
  <c r="CE19" i="2"/>
  <c r="BX19" i="2"/>
  <c r="BV19" i="2"/>
  <c r="BT19" i="2"/>
  <c r="BQ19" i="2"/>
  <c r="BF19" i="2"/>
  <c r="AU19" i="2"/>
  <c r="AS19" i="2"/>
  <c r="AD19" i="2"/>
  <c r="AC19" i="2"/>
  <c r="U19" i="2"/>
  <c r="T19" i="2"/>
  <c r="K19" i="2"/>
  <c r="CE18" i="2"/>
  <c r="BX18" i="2"/>
  <c r="BV18" i="2"/>
  <c r="BT18" i="2"/>
  <c r="BQ18" i="2"/>
  <c r="BF18" i="2"/>
  <c r="AU18" i="2"/>
  <c r="AS18" i="2"/>
  <c r="AD18" i="2"/>
  <c r="AC18" i="2"/>
  <c r="U18" i="2"/>
  <c r="T18" i="2"/>
  <c r="K18" i="2"/>
  <c r="CE17" i="2"/>
  <c r="BX17" i="2"/>
  <c r="BV17" i="2"/>
  <c r="BT17" i="2"/>
  <c r="BQ17" i="2"/>
  <c r="BF17" i="2"/>
  <c r="AU17" i="2"/>
  <c r="AS17" i="2"/>
  <c r="AD17" i="2"/>
  <c r="AC17" i="2"/>
  <c r="U17" i="2"/>
  <c r="T17" i="2"/>
  <c r="K17" i="2"/>
  <c r="CE16" i="2"/>
  <c r="BX16" i="2"/>
  <c r="BV16" i="2"/>
  <c r="BT16" i="2"/>
  <c r="BQ16" i="2"/>
  <c r="BF16" i="2"/>
  <c r="AU16" i="2"/>
  <c r="AS16" i="2"/>
  <c r="AD16" i="2"/>
  <c r="AC16" i="2"/>
  <c r="U16" i="2"/>
  <c r="T16" i="2"/>
  <c r="K16" i="2"/>
  <c r="CE15" i="2"/>
  <c r="BX15" i="2"/>
  <c r="BV15" i="2"/>
  <c r="BT15" i="2"/>
  <c r="BQ15" i="2"/>
  <c r="BF15" i="2"/>
  <c r="AU15" i="2"/>
  <c r="AS15" i="2"/>
  <c r="AD15" i="2"/>
  <c r="AC15" i="2"/>
  <c r="U15" i="2"/>
  <c r="T15" i="2"/>
  <c r="K15" i="2"/>
  <c r="CE14" i="2"/>
  <c r="BX14" i="2"/>
  <c r="BV14" i="2"/>
  <c r="BT14" i="2"/>
  <c r="BQ14" i="2"/>
  <c r="BF14" i="2"/>
  <c r="AU14" i="2"/>
  <c r="AS14" i="2"/>
  <c r="AD14" i="2"/>
  <c r="AC14" i="2"/>
  <c r="U14" i="2"/>
  <c r="T14" i="2"/>
  <c r="K14" i="2"/>
  <c r="CE13" i="2"/>
  <c r="BX13" i="2"/>
  <c r="BV13" i="2"/>
  <c r="BT13" i="2"/>
  <c r="BQ13" i="2"/>
  <c r="BF13" i="2"/>
  <c r="AU13" i="2"/>
  <c r="AS13" i="2"/>
  <c r="AD13" i="2"/>
  <c r="AC13" i="2"/>
  <c r="U13" i="2"/>
  <c r="T13" i="2"/>
  <c r="K13" i="2"/>
  <c r="CE12" i="2"/>
  <c r="BX12" i="2"/>
  <c r="BV12" i="2"/>
  <c r="BT12" i="2"/>
  <c r="BQ12" i="2"/>
  <c r="BF12" i="2"/>
  <c r="AU12" i="2"/>
  <c r="AS12" i="2"/>
  <c r="AD12" i="2"/>
  <c r="AC12" i="2"/>
  <c r="U12" i="2"/>
  <c r="T12" i="2"/>
  <c r="K12" i="2"/>
  <c r="CE11" i="2"/>
  <c r="BX11" i="2"/>
  <c r="BV11" i="2"/>
  <c r="BT11" i="2"/>
  <c r="BQ11" i="2"/>
  <c r="BF11" i="2"/>
  <c r="AU11" i="2"/>
  <c r="AS11" i="2"/>
  <c r="AD11" i="2"/>
  <c r="AC11" i="2"/>
  <c r="U11" i="2"/>
  <c r="T11" i="2"/>
  <c r="K11" i="2"/>
  <c r="CE10" i="2"/>
  <c r="BX10" i="2"/>
  <c r="BV10" i="2"/>
  <c r="BT10" i="2"/>
  <c r="BQ10" i="2"/>
  <c r="BF10" i="2"/>
  <c r="AU10" i="2"/>
  <c r="AS10" i="2"/>
  <c r="AD10" i="2"/>
  <c r="AC10" i="2"/>
  <c r="U10" i="2"/>
  <c r="T10" i="2"/>
  <c r="K10" i="2"/>
  <c r="CE9" i="2"/>
  <c r="BX9" i="2"/>
  <c r="BV9" i="2"/>
  <c r="BT9" i="2"/>
  <c r="BQ9" i="2"/>
  <c r="BF9" i="2"/>
  <c r="AU9" i="2"/>
  <c r="AS9" i="2"/>
  <c r="AD9" i="2"/>
  <c r="AC9" i="2"/>
  <c r="U9" i="2"/>
  <c r="T9" i="2"/>
  <c r="K9" i="2"/>
  <c r="CE8" i="2"/>
  <c r="BX8" i="2"/>
  <c r="BV8" i="2"/>
  <c r="BT8" i="2"/>
  <c r="BQ8" i="2"/>
  <c r="BF8" i="2"/>
  <c r="AU8" i="2"/>
  <c r="AS8" i="2"/>
  <c r="AD8" i="2"/>
  <c r="AC8" i="2"/>
  <c r="U8" i="2"/>
  <c r="T8" i="2"/>
  <c r="K8" i="2"/>
  <c r="CE7" i="2"/>
  <c r="BX7" i="2"/>
  <c r="BV7" i="2"/>
  <c r="BT7" i="2"/>
  <c r="BQ7" i="2"/>
  <c r="BF7" i="2"/>
  <c r="AU7" i="2"/>
  <c r="AS7" i="2"/>
  <c r="AD7" i="2"/>
  <c r="AC7" i="2"/>
  <c r="U7" i="2"/>
  <c r="T7" i="2"/>
  <c r="K7" i="2"/>
  <c r="CE6" i="2"/>
  <c r="BX6" i="2"/>
  <c r="BV6" i="2"/>
  <c r="BT6" i="2"/>
  <c r="BQ6" i="2"/>
  <c r="BF6" i="2"/>
  <c r="AU6" i="2"/>
  <c r="AS6" i="2"/>
  <c r="AD6" i="2"/>
  <c r="AC6" i="2"/>
  <c r="U6" i="2"/>
  <c r="T6" i="2"/>
  <c r="K6" i="2"/>
  <c r="CE5" i="2"/>
  <c r="BX5" i="2"/>
  <c r="BV5" i="2"/>
  <c r="BT5" i="2"/>
  <c r="BQ5" i="2"/>
  <c r="BF5" i="2"/>
  <c r="AU5" i="2"/>
  <c r="AS5" i="2"/>
  <c r="AD5" i="2"/>
  <c r="AC5" i="2"/>
  <c r="U5" i="2"/>
  <c r="T5" i="2"/>
  <c r="K5" i="2"/>
  <c r="CE4" i="2"/>
  <c r="BX4" i="2"/>
  <c r="BV4" i="2"/>
  <c r="BT4" i="2"/>
  <c r="BQ4" i="2"/>
  <c r="BF4" i="2"/>
  <c r="AU4" i="2"/>
  <c r="AS4" i="2"/>
  <c r="AD4" i="2"/>
  <c r="AC4" i="2"/>
  <c r="U4" i="2"/>
  <c r="T4" i="2"/>
  <c r="K4" i="2"/>
  <c r="CE3" i="2"/>
  <c r="BX3" i="2"/>
  <c r="BV3" i="2"/>
  <c r="BT3" i="2"/>
  <c r="BQ3" i="2"/>
  <c r="BF3" i="2"/>
  <c r="AU3" i="2"/>
  <c r="AS3" i="2"/>
  <c r="AD3" i="2"/>
  <c r="AC3" i="2"/>
  <c r="U3" i="2"/>
  <c r="T3" i="2"/>
  <c r="K3" i="2"/>
  <c r="CE2" i="2"/>
  <c r="BX2" i="2"/>
  <c r="BV2" i="2"/>
  <c r="BT2" i="2"/>
  <c r="BQ2" i="2"/>
  <c r="BF2" i="2"/>
  <c r="AU2" i="2"/>
  <c r="AS2" i="2"/>
  <c r="AD2" i="2"/>
  <c r="AC2" i="2"/>
  <c r="U2" i="2"/>
  <c r="T2" i="2"/>
  <c r="K2" i="2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<sst xmlns="http://schemas.openxmlformats.org/spreadsheetml/2006/main" count="7852" uniqueCount="1770">
  <si>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</si>
  <si>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</si>
  <si>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</si>
  <si>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</si>
  <si>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</si>
  <si>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</si>
  <si>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</si>
  <si>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</si>
  <si>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</si>
  <si>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</si>
  <si>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</si>
  <si>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</si>
  <si>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</si>
  <si>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</si>
  <si>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</si>
  <si>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</si>
  <si>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</si>
  <si>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</si>
  <si>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Không tìm được việc làm -Could not find a job</t>
  </si>
  <si>
    <t>Đào tạo không đáp ứng yêu cầu công việc- training did not fit job needs</t>
  </si>
  <si>
    <t>Rất tốt/very good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</si>
  <si>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</si>
  <si>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</si>
  <si>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</si>
  <si>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</si>
  <si>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</si>
  <si>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</si>
  <si>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</si>
  <si>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</si>
  <si>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</si>
  <si>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</si>
  <si>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</si>
  <si>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</si>
  <si>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</si>
  <si>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</si>
  <si>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</si>
  <si>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Thiếu thông tin về việc làm -lack of information about the job</t>
  </si>
  <si>
    <t>Rất kém/very bad</t>
  </si>
  <si>
    <t xml:space="preserve">Cơ quan nhà nước -state office </t>
  </si>
  <si>
    <t>Thực tập, thực hành tại cơ sở SXKD-internship / practical in-company training</t>
  </si>
  <si>
    <t>Trường</t>
  </si>
  <si>
    <t>Mã Học Viên</t>
  </si>
  <si>
    <t>Họ</t>
  </si>
  <si>
    <t>Tên đệm</t>
  </si>
  <si>
    <t>Nếu chọn Khác, xin ghi cụ thể</t>
  </si>
  <si>
    <t>Công việc liên quan đến nghề đào tạo</t>
  </si>
  <si>
    <t>Địa chỉ công ty (Số nhà và phố)</t>
  </si>
  <si>
    <t xml:space="preserve">Số ĐT 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</si>
  <si>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</si>
  <si>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</si>
  <si>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</si>
  <si>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</si>
  <si>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</si>
  <si>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</si>
  <si>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</si>
  <si>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</si>
  <si>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</si>
  <si>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</si>
  <si>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</si>
  <si>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</si>
  <si>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</si>
  <si>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</si>
  <si>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</si>
  <si>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</si>
  <si>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</si>
  <si>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</si>
  <si>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</si>
  <si>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</si>
  <si>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</si>
  <si>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</si>
  <si>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</si>
  <si>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</si>
  <si>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</si>
  <si>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Number</t>
  </si>
  <si>
    <t>Dịch vụ (KS, nhà hàng, ngân hàng)-other services</t>
  </si>
  <si>
    <t>Hoàn toàn đồng ý/strongly agree</t>
  </si>
  <si>
    <t>Hoàn toàn không đồng ý/ strongly disagree</t>
  </si>
  <si>
    <t>Tốt/Good</t>
  </si>
  <si>
    <t>E-mail- Website</t>
  </si>
  <si>
    <t>level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</si>
  <si>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</si>
  <si>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</si>
  <si>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</si>
  <si>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</si>
  <si>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</si>
  <si>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</si>
  <si>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</si>
  <si>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</si>
  <si>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</si>
  <si>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</si>
  <si>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</si>
  <si>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</si>
  <si>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</si>
  <si>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</si>
  <si>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</si>
  <si>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>fe_cert</t>
  </si>
  <si>
    <t>Xin lựa chọn tên trường trong ô dưới đây</t>
  </si>
  <si>
    <t>Đại học/university</t>
  </si>
  <si>
    <t>Cao đẳng/college</t>
  </si>
  <si>
    <t>Trung cấp/secondary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</si>
  <si>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</si>
  <si>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</si>
  <si>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</si>
  <si>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</si>
  <si>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</si>
  <si>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</si>
  <si>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</si>
  <si>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</si>
  <si>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</si>
  <si>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</si>
  <si>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</si>
  <si>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</si>
  <si>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</si>
  <si>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</si>
  <si>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</si>
  <si>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</si>
  <si>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</si>
  <si>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</si>
  <si>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</si>
  <si>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</si>
  <si>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</si>
  <si>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</si>
  <si>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</si>
  <si>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</si>
  <si>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</si>
  <si>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</si>
  <si>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</si>
  <si>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</si>
  <si>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</si>
  <si>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</si>
  <si>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</si>
  <si>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</si>
  <si>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</si>
  <si>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</si>
  <si>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</si>
  <si>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</si>
  <si>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</si>
  <si>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</si>
  <si>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</si>
  <si>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</si>
  <si>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</si>
  <si>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</si>
  <si>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</si>
  <si>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Khác</t>
  </si>
  <si>
    <t>CapTD</t>
  </si>
  <si>
    <t>Nam</t>
  </si>
  <si>
    <t>Nữ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</si>
  <si>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</si>
  <si>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</si>
  <si>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</si>
  <si>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</si>
  <si>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</si>
  <si>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</si>
  <si>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</si>
  <si>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Khác, ghi cụ thể</t>
  </si>
  <si>
    <t>timetraining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</si>
  <si>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</si>
  <si>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</si>
  <si>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</si>
  <si>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</si>
  <si>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t>N)</t>
  </si>
  <si>
    <t>Vị trí khác, ghi cụ thể</t>
  </si>
  <si>
    <t>Có</t>
  </si>
  <si>
    <t>Không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</si>
  <si>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</si>
  <si>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</si>
  <si>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</si>
  <si>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</si>
  <si>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</si>
  <si>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</si>
  <si>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</si>
  <si>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</si>
  <si>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</si>
  <si>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</si>
  <si>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lydo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</si>
  <si>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</si>
  <si>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</si>
  <si>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</si>
  <si>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</si>
  <si>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</si>
  <si>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</si>
  <si>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</si>
  <si>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</si>
  <si>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</si>
  <si>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</si>
  <si>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</si>
  <si>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Rồi</t>
  </si>
  <si>
    <t>Chưa</t>
  </si>
  <si>
    <t>Sơ cấp nghề</t>
  </si>
  <si>
    <t>TN tiểu học</t>
  </si>
  <si>
    <t>STT</t>
  </si>
  <si>
    <t>Số ĐT</t>
  </si>
  <si>
    <t xml:space="preserve">Email </t>
  </si>
  <si>
    <t>Tỉnh/TP</t>
  </si>
  <si>
    <t xml:space="preserve">Quận/ huyện </t>
  </si>
  <si>
    <t xml:space="preserve">2.Lớp </t>
  </si>
  <si>
    <t>2.Khoa</t>
  </si>
  <si>
    <t>2. Ngành/ Nghề đào tạo</t>
  </si>
  <si>
    <t>2.Cấp trình độ</t>
  </si>
  <si>
    <t>3.Địa chỉ -Số nhà/ đường phố</t>
  </si>
  <si>
    <t>3.Quận-Huyện/ Xã - Phường</t>
  </si>
  <si>
    <t>3.Tỉnh - Thành Phố</t>
  </si>
  <si>
    <t>4.Giới tính</t>
  </si>
  <si>
    <t>6.Bằng TN cao nhất</t>
  </si>
  <si>
    <t>7.Đã từng học nghề trước khi vào trường</t>
  </si>
  <si>
    <t>7.1Bằng nghề cao nhất</t>
  </si>
  <si>
    <t>7.2Học nghề ở đâu</t>
  </si>
  <si>
    <t xml:space="preserve">7.3 Số tháng học nghề </t>
  </si>
  <si>
    <t>8.Xếp loại tốt nghiệp</t>
  </si>
  <si>
    <t>9.Tình trạng việc làm</t>
  </si>
  <si>
    <t>10.Lĩnh vực kinh doanh</t>
  </si>
  <si>
    <t>10.Ngành khác, nêu cụ thể</t>
  </si>
  <si>
    <t>11.Tên công ty</t>
  </si>
  <si>
    <t>12.Số giờ làm việc trong 1  tuần</t>
  </si>
  <si>
    <t>13.Thời gian bắt đầu công việc</t>
  </si>
  <si>
    <t>Do trường giới thiệu</t>
  </si>
  <si>
    <t>Do cơ quan dịch vụ việc làm</t>
  </si>
  <si>
    <t>Qua quảng cáo trên báo/đài/TV</t>
  </si>
  <si>
    <t>Quan hệ cá nhân</t>
  </si>
  <si>
    <t xml:space="preserve">Qua quảng cáo trên Internet </t>
  </si>
  <si>
    <t xml:space="preserve">Hội chợ việc làm </t>
  </si>
  <si>
    <t>14.Cách thức tìm việc</t>
  </si>
  <si>
    <t>15.Đánh giá về Lý thuyết</t>
  </si>
  <si>
    <t>15.Đánh giá về Kỹ năng nghề</t>
  </si>
  <si>
    <t>17.1 Thu nhập chính xác</t>
  </si>
  <si>
    <t xml:space="preserve">17.2 Mức lương </t>
  </si>
  <si>
    <t>18.Số người cùng làm việc trong công ty</t>
  </si>
  <si>
    <t>19.Đào tạo kèm cặp trong khi làm</t>
  </si>
  <si>
    <t>20.Vị trí công tác</t>
  </si>
  <si>
    <t>19.Thời gian đào tạo</t>
  </si>
  <si>
    <t>21.Nhu cầu học tiếp</t>
  </si>
  <si>
    <t>22.Lý do không đi làm</t>
  </si>
  <si>
    <t>21.Cấp trình độ muốn học tiếp</t>
  </si>
  <si>
    <t>23.Công việc đã xin</t>
  </si>
  <si>
    <t>24.Khác, cụ thể</t>
  </si>
  <si>
    <t>25.Lý do tiếp tục đi học?</t>
  </si>
  <si>
    <t>27.Đánh giá trình độ giáo viên</t>
  </si>
  <si>
    <t>28.Đánh giá giáo trình và nội dung</t>
  </si>
  <si>
    <t>29.Đánh giá về mức độ đáp ứng</t>
  </si>
  <si>
    <t>30.Lĩnh vực cần được cải tiến nhất 1</t>
  </si>
  <si>
    <t>31.Đánh giá về danh tiếng cơ sở đào tạo</t>
  </si>
  <si>
    <t>32.Đánh giá mức độ hài lòng về chất lượng đào tạo</t>
  </si>
  <si>
    <t>3. Sơ cấp nghề</t>
  </si>
  <si>
    <t>2.Trung cấp nghề</t>
  </si>
  <si>
    <t>1.Cao đẳng nghề</t>
  </si>
  <si>
    <t>1. Nông - lâm - ngư nghiệp</t>
  </si>
  <si>
    <t>2. Công nghiệp khai thác</t>
  </si>
  <si>
    <t>3. Công nghiệp chế biến</t>
  </si>
  <si>
    <t>4. Xây dựng</t>
  </si>
  <si>
    <t>5. Sản xuất, phân phối điện, ga, nước</t>
  </si>
  <si>
    <t>6.Thương mại &amp; Dịch vụ (Bán buôn, bán lẻ)</t>
  </si>
  <si>
    <t>8.Thông tin liên lạc, Công nghệ thông tin</t>
  </si>
  <si>
    <t>9.Giao thông vận tải</t>
  </si>
  <si>
    <t>10.Giáo dục / đào tạo</t>
  </si>
  <si>
    <t>11.Khác, ghi cụ thể</t>
  </si>
  <si>
    <t>1.Trước khi TN</t>
  </si>
  <si>
    <t>2.Dưới 1 tháng</t>
  </si>
  <si>
    <t>3. Từ 1-3 tháng</t>
  </si>
  <si>
    <t>4.Trên 3 tháng</t>
  </si>
  <si>
    <t>1.Rất tốt</t>
  </si>
  <si>
    <t>2.Tốt</t>
  </si>
  <si>
    <t>3.Trung bình</t>
  </si>
  <si>
    <t>4.Kém</t>
  </si>
  <si>
    <t>5.Rất kém</t>
  </si>
  <si>
    <t>5.Trung bình</t>
  </si>
  <si>
    <t>4.Trung bình khá</t>
  </si>
  <si>
    <t>3.Khá</t>
  </si>
  <si>
    <t>2.Giỏi</t>
  </si>
  <si>
    <t>1.Xuất sắc</t>
  </si>
  <si>
    <t>3.Không liên quan</t>
  </si>
  <si>
    <t>2.Liên quan</t>
  </si>
  <si>
    <t>1.Có liên quan</t>
  </si>
  <si>
    <t>21.Tên nghề/kỹ năng muốn học</t>
  </si>
  <si>
    <t>1.CV liên quan đến nghề được đào tạo</t>
  </si>
  <si>
    <t>2.CV không liên quan đến nghề được đào tạo</t>
  </si>
  <si>
    <t>3.Cả 2 công việc trên</t>
  </si>
  <si>
    <t xml:space="preserve">24.Lý do 1 </t>
  </si>
  <si>
    <t>24.Lý do 2</t>
  </si>
  <si>
    <t>24.Lý do 3</t>
  </si>
  <si>
    <t>26.Ngành nghề đào tạo</t>
  </si>
  <si>
    <t>26.Cấp trình độ của khoá học</t>
  </si>
  <si>
    <t>1.Đại học</t>
  </si>
  <si>
    <t>2.Cao đẳng</t>
  </si>
  <si>
    <t>3.Trung cấp</t>
  </si>
  <si>
    <t>4.Sơ cấp</t>
  </si>
  <si>
    <t>5.Khác</t>
  </si>
  <si>
    <t>30.Lĩnh vực cần được cải tiến thứ 2</t>
  </si>
  <si>
    <t>30.Lĩnh vực cần được cải tiến thứ 3</t>
  </si>
  <si>
    <t>30. Lĩnh vực khác, cụ thể</t>
  </si>
  <si>
    <t>7.Khách sạn, Nhà hàng và Lữ hành</t>
  </si>
  <si>
    <t>1.Hoàn toàn đồng ý</t>
  </si>
  <si>
    <t>2.Đồng ý</t>
  </si>
  <si>
    <t>3.Đồng ý phần nào</t>
  </si>
  <si>
    <t>4.Không đồng ý</t>
  </si>
  <si>
    <t>5.Hoàn toàn không đồng ý</t>
  </si>
  <si>
    <t>26.Tên cơ sở đào tạo</t>
  </si>
  <si>
    <t>2. Từ 2-4 triệu</t>
  </si>
  <si>
    <t>3.Từ 4-6 triệu</t>
  </si>
  <si>
    <t>4. Từ 6-8 triệu</t>
  </si>
  <si>
    <t>5. Trên 8 triệu</t>
  </si>
  <si>
    <t>1.Dưới 2 triệu</t>
  </si>
  <si>
    <t>1. Dưới 2 tuần</t>
  </si>
  <si>
    <t>2. Từ 2-4 tuần</t>
  </si>
  <si>
    <t>3. Từ 4-6 tuần</t>
  </si>
  <si>
    <t>4. Từ 6-8 tuần</t>
  </si>
  <si>
    <t>5.Trên 8 tuần</t>
  </si>
  <si>
    <t>2. Nhân viên chính thức</t>
  </si>
  <si>
    <t xml:space="preserve">3.Kỹ thuật viên kiêm tổ trưởng </t>
  </si>
  <si>
    <t>4.Cán bộ quản lý (chuyên trách)</t>
  </si>
  <si>
    <r>
      <t xml:space="preserve">5. </t>
    </r>
    <r>
      <rPr>
        <sz val="11"/>
        <color indexed="8"/>
        <rFont val="Arial"/>
        <family val="2"/>
      </rPr>
      <t>Vị trí khác</t>
    </r>
  </si>
  <si>
    <t>1. 1 người</t>
  </si>
  <si>
    <t>2. Từ 2-10người</t>
  </si>
  <si>
    <t>3. Từ 10-200 người</t>
  </si>
  <si>
    <t>4. Từ 200-300 người</t>
  </si>
  <si>
    <t>5. Trên 300 người</t>
  </si>
  <si>
    <t>1.Trung học cơ sở</t>
  </si>
  <si>
    <t>2.Trung học phổ thông</t>
  </si>
  <si>
    <t>4.Cao đẳng</t>
  </si>
  <si>
    <t>5.Đại học</t>
  </si>
  <si>
    <t>6.Khác</t>
  </si>
  <si>
    <t>1.Sơ cấp nghề</t>
  </si>
  <si>
    <t>1.Trung tâm dạy nghề</t>
  </si>
  <si>
    <t>3.Cao đẳng nghề</t>
  </si>
  <si>
    <t>4.Khác</t>
  </si>
  <si>
    <t>4.Cơ sở dạy nghề khác</t>
  </si>
  <si>
    <t>Trường Cao đẳng Lý Tự Trọng thành Phố Hồ Chí  Minh</t>
  </si>
  <si>
    <t xml:space="preserve">Phan </t>
  </si>
  <si>
    <t>Đình Nguyễn</t>
  </si>
  <si>
    <t>Diệm</t>
  </si>
  <si>
    <t>14CĐ - ĐT1</t>
  </si>
  <si>
    <t xml:space="preserve">Kỹ thuật Điện tử </t>
  </si>
  <si>
    <t>Ấp 5, Sông Nhạn</t>
  </si>
  <si>
    <t xml:space="preserve">Cẩm Mỹ </t>
  </si>
  <si>
    <t>Đồng Nai</t>
  </si>
  <si>
    <t>nguyediem110591@gmail.com</t>
  </si>
  <si>
    <t>Công ty Cổ Phần MePac</t>
  </si>
  <si>
    <t>52 Đường Số 2</t>
  </si>
  <si>
    <t>Quận 7</t>
  </si>
  <si>
    <t>Tp.hcm</t>
  </si>
  <si>
    <t>5. Vị trí khác</t>
  </si>
  <si>
    <t>Công nhân</t>
  </si>
  <si>
    <t>MoHaMed</t>
  </si>
  <si>
    <t>AlSaRi</t>
  </si>
  <si>
    <t>14CĐ - ĐT2</t>
  </si>
  <si>
    <t>TK 25/35, Đường Trần Hưng Đạo</t>
  </si>
  <si>
    <t>Quận 3</t>
  </si>
  <si>
    <t>Điện công nghiệp</t>
  </si>
  <si>
    <t>uyen.tran@mepac.vn</t>
  </si>
  <si>
    <t xml:space="preserve">Đỗ </t>
  </si>
  <si>
    <t xml:space="preserve">Trọng </t>
  </si>
  <si>
    <t>Dũng</t>
  </si>
  <si>
    <t>14CĐ - Đ1</t>
  </si>
  <si>
    <t xml:space="preserve">Thiệu Tân, Thiệu Hóa, </t>
  </si>
  <si>
    <t>Thiệu Hóa</t>
  </si>
  <si>
    <t>Thanh Hóa</t>
  </si>
  <si>
    <t>dotrongdungth5996@gmail.com</t>
  </si>
  <si>
    <t xml:space="preserve">Hồ </t>
  </si>
  <si>
    <t xml:space="preserve">Gia </t>
  </si>
  <si>
    <t>Bảo</t>
  </si>
  <si>
    <t>45/1/9 Đỗ Xuân Hợp</t>
  </si>
  <si>
    <t>Quận 9</t>
  </si>
  <si>
    <t>giabaoqn08@gmail.com</t>
  </si>
  <si>
    <t>info@mepac.vn</t>
  </si>
  <si>
    <t xml:space="preserve">Lưu </t>
  </si>
  <si>
    <t xml:space="preserve">Văn </t>
  </si>
  <si>
    <t xml:space="preserve">Hiếu </t>
  </si>
  <si>
    <t>KP5, Phường 2</t>
  </si>
  <si>
    <t>TX. Kiến Tường</t>
  </si>
  <si>
    <t xml:space="preserve">Long An </t>
  </si>
  <si>
    <t>Điện tử công nghiệp</t>
  </si>
  <si>
    <t xml:space="preserve">Thái </t>
  </si>
  <si>
    <t xml:space="preserve">Nhật </t>
  </si>
  <si>
    <t xml:space="preserve">Anh </t>
  </si>
  <si>
    <t>056 Đường Tràm Dơi</t>
  </si>
  <si>
    <t>Cao Lãnh</t>
  </si>
  <si>
    <t>Đồng Tháp</t>
  </si>
  <si>
    <t>cdktltt@gmail.com</t>
  </si>
  <si>
    <t>Xuân</t>
  </si>
  <si>
    <t>Duy</t>
  </si>
  <si>
    <t>237/64 Trình Đình Trọng</t>
  </si>
  <si>
    <t>Quận Tân Phú</t>
  </si>
  <si>
    <t xml:space="preserve">Huỳnh </t>
  </si>
  <si>
    <t xml:space="preserve">Hữu </t>
  </si>
  <si>
    <t xml:space="preserve">Thức </t>
  </si>
  <si>
    <t>Tuy Phong</t>
  </si>
  <si>
    <t xml:space="preserve">xóm 8, Phước Thể, </t>
  </si>
  <si>
    <t>Bình Thuận</t>
  </si>
  <si>
    <t>htchuuthuc@gmail.com</t>
  </si>
  <si>
    <t xml:space="preserve">Chương </t>
  </si>
  <si>
    <t>Hoàng</t>
  </si>
  <si>
    <t>Minh</t>
  </si>
  <si>
    <t xml:space="preserve">Trần </t>
  </si>
  <si>
    <t>Trọng</t>
  </si>
  <si>
    <t>14CĐ - Ô4</t>
  </si>
  <si>
    <t>126/21/1 Huỳnh Minh Phương, Ấp 4, Xã Tân Thạnh Đông</t>
  </si>
  <si>
    <t xml:space="preserve">Huyện Củ Chi, </t>
  </si>
  <si>
    <t>tranhoaitrong95@gmail.com</t>
  </si>
  <si>
    <t>Công ty Honda Auto Cộng Hòa</t>
  </si>
  <si>
    <t xml:space="preserve">18 Cộng Hòa, Phường 4, </t>
  </si>
  <si>
    <t>Quận Tân Bình</t>
  </si>
  <si>
    <t>www.hondaotoconghoa.com.vn</t>
  </si>
  <si>
    <t xml:space="preserve">Nguyễn </t>
  </si>
  <si>
    <t xml:space="preserve">Quang </t>
  </si>
  <si>
    <t>Huy</t>
  </si>
  <si>
    <t xml:space="preserve">417 Quang Trung, </t>
  </si>
  <si>
    <t>Quận Gò Vấp</t>
  </si>
  <si>
    <t>nguyenty04121996@gmail.com</t>
  </si>
  <si>
    <t>Phiên dịch viên ( tiếng Hàn)</t>
  </si>
  <si>
    <t>Mẫu</t>
  </si>
  <si>
    <t>15TN - CK</t>
  </si>
  <si>
    <t>Cơ khí chế tạo</t>
  </si>
  <si>
    <t xml:space="preserve">21/08 Vườn Lài, </t>
  </si>
  <si>
    <t>nguyenvanmau1997@gmail.com</t>
  </si>
  <si>
    <t>62 Dương Thị Giang</t>
  </si>
  <si>
    <t>Quận 12</t>
  </si>
  <si>
    <t>Thắng</t>
  </si>
  <si>
    <t>15TCT - CK</t>
  </si>
  <si>
    <t>80/17/15 Dương Quản Hàm</t>
  </si>
  <si>
    <t>nguyenphanthang91@gmail.com</t>
  </si>
  <si>
    <t>TNHH SX-TM PhaNa</t>
  </si>
  <si>
    <t>60 Dương Thị Giang, Phường Tân Thới Nhất</t>
  </si>
  <si>
    <t xml:space="preserve">Cơ khí </t>
  </si>
  <si>
    <t xml:space="preserve">Vũ </t>
  </si>
  <si>
    <t xml:space="preserve">Minh </t>
  </si>
  <si>
    <t>15CĐ - LTĐ</t>
  </si>
  <si>
    <t>Quận Bình Tân</t>
  </si>
  <si>
    <t>Cơ Điện Lạnh Bách Khoa</t>
  </si>
  <si>
    <t>790 Sư Vạn Hạnh</t>
  </si>
  <si>
    <t>Quận 10</t>
  </si>
  <si>
    <t>Phạm</t>
  </si>
  <si>
    <t xml:space="preserve">Quốc </t>
  </si>
  <si>
    <t>C5/23 Ấp 3, Xã Vĩnh Lộc A, Huyện Bình Chánh,</t>
  </si>
  <si>
    <t>Huyện Bình Chánh</t>
  </si>
  <si>
    <t>01658130821</t>
  </si>
  <si>
    <t>01655822636</t>
  </si>
  <si>
    <t>0934867976</t>
  </si>
  <si>
    <t>0944835814</t>
  </si>
  <si>
    <t>01288430802</t>
  </si>
  <si>
    <t>01626555065</t>
  </si>
  <si>
    <t>0989972934</t>
  </si>
  <si>
    <t>02899338040</t>
  </si>
  <si>
    <t>01228685232</t>
  </si>
  <si>
    <t>01633845863</t>
  </si>
  <si>
    <t>01668016676</t>
  </si>
  <si>
    <t>0938897884</t>
  </si>
  <si>
    <t>thicongdien94@gmail.com</t>
  </si>
  <si>
    <t>Cổ Phần Saigon Food</t>
  </si>
  <si>
    <t>Khu Công Nghiệp Vĩnh Lộc</t>
  </si>
  <si>
    <t>0988.622964</t>
  </si>
  <si>
    <t>02862639900</t>
  </si>
  <si>
    <t>02838116868</t>
  </si>
  <si>
    <t/>
  </si>
  <si>
    <t>Hưởng</t>
  </si>
  <si>
    <t>312 Lạc Long Quân</t>
  </si>
  <si>
    <t>Quận 11</t>
  </si>
  <si>
    <t>01648367754</t>
  </si>
  <si>
    <t>nguyenvanhuong@gmail.com</t>
  </si>
  <si>
    <t>Công ty Cổ Phần Dược Phẩm Phương Đông</t>
  </si>
  <si>
    <t>Khu Công Nghiệp Tân Tạo</t>
  </si>
  <si>
    <t xml:space="preserve">Lê </t>
  </si>
  <si>
    <t>Bình</t>
  </si>
  <si>
    <t>378/30 Lê Trọng Tấn</t>
  </si>
  <si>
    <t>0971277553</t>
  </si>
  <si>
    <t>leminhbinhv@gmail.com</t>
  </si>
  <si>
    <t>TNHH Phục Hưng</t>
  </si>
  <si>
    <t>317/220 Phan Đăng Giản, Bình Hưng Hòa</t>
  </si>
  <si>
    <t>Cơ Khí</t>
  </si>
  <si>
    <t xml:space="preserve">Thanh </t>
  </si>
  <si>
    <t>Tín</t>
  </si>
  <si>
    <t>0977996755</t>
  </si>
  <si>
    <t>thanhtin1861996@gmail.com</t>
  </si>
  <si>
    <t xml:space="preserve">Võ </t>
  </si>
  <si>
    <t xml:space="preserve">Thành </t>
  </si>
  <si>
    <t>Nhơn</t>
  </si>
  <si>
    <t>0938891222</t>
  </si>
  <si>
    <t>thanhnhon994@gmail.com</t>
  </si>
  <si>
    <t>13D201P100</t>
  </si>
  <si>
    <t>Lê</t>
  </si>
  <si>
    <t xml:space="preserve">Ngọc </t>
  </si>
  <si>
    <t>Tuyển</t>
  </si>
  <si>
    <t>14CĐ - TP1</t>
  </si>
  <si>
    <t>Công nghệ thông tin</t>
  </si>
  <si>
    <t>Lập trình phần mềm</t>
  </si>
  <si>
    <t>0909943020</t>
  </si>
  <si>
    <t>lntuyen.250894@gmail.com</t>
  </si>
  <si>
    <t xml:space="preserve">TNHH ABS Việt Mỹ </t>
  </si>
  <si>
    <t>02862553343</t>
  </si>
  <si>
    <t>Tiếng Anh giao Tiếp</t>
  </si>
  <si>
    <t>Tâm</t>
  </si>
  <si>
    <t>thanhtam22313@gmail.com</t>
  </si>
  <si>
    <t>ABS Việt Mỹ</t>
  </si>
  <si>
    <t xml:space="preserve">340/17/4/12 TCH 10, </t>
  </si>
  <si>
    <t>Phường Tân Chánh Hưng, Quận 12</t>
  </si>
  <si>
    <t>Công Nghệ Phần Mềm</t>
  </si>
  <si>
    <t xml:space="preserve">Tạ </t>
  </si>
  <si>
    <t xml:space="preserve">Công </t>
  </si>
  <si>
    <t>Tài</t>
  </si>
  <si>
    <t>0938582905</t>
  </si>
  <si>
    <t>Thành</t>
  </si>
  <si>
    <t>Trung</t>
  </si>
  <si>
    <t xml:space="preserve">19/3A Ấp 4, Xã Nhị Bình, </t>
  </si>
  <si>
    <t xml:space="preserve">Huyện Hóc Môn, </t>
  </si>
  <si>
    <t xml:space="preserve">Lương </t>
  </si>
  <si>
    <t xml:space="preserve">Phước </t>
  </si>
  <si>
    <t>Đạo</t>
  </si>
  <si>
    <t>0964022977</t>
  </si>
  <si>
    <t>luongphuocdao2921@gmail.com</t>
  </si>
  <si>
    <t>Công ty Cổ Phần Sữa Việt Nam ViNaMilk</t>
  </si>
  <si>
    <t>Là</t>
  </si>
  <si>
    <t>15TN - Ô</t>
  </si>
  <si>
    <t>Công nghệ Ô Tô</t>
  </si>
  <si>
    <t>48/18 Đường Hòa Bình</t>
  </si>
  <si>
    <t>01226350878</t>
  </si>
  <si>
    <t>nguyenanh15051997@gmail.com</t>
  </si>
  <si>
    <t xml:space="preserve">144 Cộng Hòa, </t>
  </si>
  <si>
    <t>Kỹ thuật Ôtô</t>
  </si>
  <si>
    <t xml:space="preserve">Thế </t>
  </si>
  <si>
    <t>Phương</t>
  </si>
  <si>
    <t>15TN - Đ</t>
  </si>
  <si>
    <t>Điện Dân Dụng</t>
  </si>
  <si>
    <t>01674155330</t>
  </si>
  <si>
    <t>Công ty TNHH MTV Công  Nghệ Chung Tín</t>
  </si>
  <si>
    <t xml:space="preserve">04 Nguyễn Đình Chiểu, </t>
  </si>
  <si>
    <t xml:space="preserve">Bùi </t>
  </si>
  <si>
    <t>196/57/7 Lê Thị Riêng,</t>
  </si>
  <si>
    <t>01646285930</t>
  </si>
  <si>
    <t>buicongthang1972@gmail.com</t>
  </si>
  <si>
    <t>Công Ty Cổ Phần Hoàn Xanh</t>
  </si>
  <si>
    <t>Quy</t>
  </si>
  <si>
    <t>14CĐ - Ô2</t>
  </si>
  <si>
    <t>01672078060</t>
  </si>
  <si>
    <t>nguyenquocquy96@gmail.com</t>
  </si>
  <si>
    <t>Intel Việt Nam</t>
  </si>
  <si>
    <t xml:space="preserve">Khu D1, Khu Công nghệ cao </t>
  </si>
  <si>
    <t>Trang tuyển dụng của công ty</t>
  </si>
  <si>
    <t>Dịp</t>
  </si>
  <si>
    <t xml:space="preserve">Chí </t>
  </si>
  <si>
    <t>14CĐ - Ô1</t>
  </si>
  <si>
    <t>01675998141</t>
  </si>
  <si>
    <t>TNHH Ô TÔ ISUZU Việt Nam</t>
  </si>
  <si>
    <t>Công nghệ ô tô</t>
  </si>
  <si>
    <t xml:space="preserve">Thạch </t>
  </si>
  <si>
    <t>0965130958</t>
  </si>
  <si>
    <t>trangngocthach1996@gmail.com</t>
  </si>
  <si>
    <t>Hon da Ô TÔ cộng hòa</t>
  </si>
  <si>
    <t xml:space="preserve">18 Cộng Hòa, </t>
  </si>
  <si>
    <t>Trần</t>
  </si>
  <si>
    <t>Cường</t>
  </si>
  <si>
    <t>84 Đường D11, Phường 13</t>
  </si>
  <si>
    <t>0965560905</t>
  </si>
  <si>
    <t>tranminhcuongbd54@gmail.com</t>
  </si>
  <si>
    <t xml:space="preserve">14 Phan Văn Trị, </t>
  </si>
  <si>
    <t>Best car Việt Nam</t>
  </si>
  <si>
    <t xml:space="preserve">56 Tổ 2, Ấp Mỹ Đông 2, </t>
  </si>
  <si>
    <t>Huyện Cao Lãnh, Tỉnh Đồng Tháp</t>
  </si>
  <si>
    <t>15CĐ - LTÔ</t>
  </si>
  <si>
    <t>0908111210</t>
  </si>
  <si>
    <t>huutamnguyen1982@gmail.com</t>
  </si>
  <si>
    <t>205 Nguyễn Xí,</t>
  </si>
  <si>
    <t>Quận Bình Thạnh</t>
  </si>
  <si>
    <t>Đức</t>
  </si>
  <si>
    <t>0977490314</t>
  </si>
  <si>
    <t>thang03031995@gmail.com</t>
  </si>
  <si>
    <t xml:space="preserve">Đặng </t>
  </si>
  <si>
    <t>Hùng</t>
  </si>
  <si>
    <t>14CĐ - CK1</t>
  </si>
  <si>
    <t>Công nghệ Kỹ Thuật Ô Tô</t>
  </si>
  <si>
    <t>Công nghệ kỹ thuật Cơ khí</t>
  </si>
  <si>
    <t>194 Bàu Cát,</t>
  </si>
  <si>
    <t>01657255832</t>
  </si>
  <si>
    <t>hungo99996@gmail.com</t>
  </si>
  <si>
    <t>TNHHTBM Minh Phát</t>
  </si>
  <si>
    <t>3A/7 Nguyễn Cửa Phú,</t>
  </si>
  <si>
    <t>Quận Bình Chánh</t>
  </si>
  <si>
    <t xml:space="preserve">Hải </t>
  </si>
  <si>
    <t>Triều</t>
  </si>
  <si>
    <t>14CĐ - CK3</t>
  </si>
  <si>
    <t>Chế tạo máy</t>
  </si>
  <si>
    <t>0942289278</t>
  </si>
  <si>
    <t>haitrieunguyen96@gmail.com</t>
  </si>
  <si>
    <t>01674751540</t>
  </si>
  <si>
    <t>tintrungle2310@gmail.com</t>
  </si>
  <si>
    <t>13D2050003</t>
  </si>
  <si>
    <t>Hồ Minh</t>
  </si>
  <si>
    <t>01649922730</t>
  </si>
  <si>
    <t>Thế giới di động</t>
  </si>
  <si>
    <t>116 Hồ Thị Hương</t>
  </si>
  <si>
    <t>Thị Xã Long Khánh</t>
  </si>
  <si>
    <t>18001060</t>
  </si>
  <si>
    <t xml:space="preserve">Phạm </t>
  </si>
  <si>
    <t>Danh</t>
  </si>
  <si>
    <t>57/6K Ấp 3, Xã Xuân Thới Thượng</t>
  </si>
  <si>
    <t>01644930092</t>
  </si>
  <si>
    <t>congdanh0987654321@gmail.com</t>
  </si>
  <si>
    <t>Mecederben- Việt nam</t>
  </si>
  <si>
    <t>02835889100</t>
  </si>
  <si>
    <t>recruitment_mbe@daimler.com</t>
  </si>
  <si>
    <t>Tiến</t>
  </si>
  <si>
    <t>Đạt</t>
  </si>
  <si>
    <t>0902146145</t>
  </si>
  <si>
    <t>Đình</t>
  </si>
  <si>
    <t>0973706971</t>
  </si>
  <si>
    <t>Công nghệ Ô tô</t>
  </si>
  <si>
    <t>Toàn</t>
  </si>
  <si>
    <t>0982665957</t>
  </si>
  <si>
    <t>nguyenvantoan@gmail.com</t>
  </si>
  <si>
    <t>TNHH một thành viên SX-TM-XNK Hỷ Lộc</t>
  </si>
  <si>
    <t>02837513551</t>
  </si>
  <si>
    <t>hyloc@hyloc.vn</t>
  </si>
  <si>
    <t>Đinh</t>
  </si>
  <si>
    <t>0966150078</t>
  </si>
  <si>
    <t>Thôi</t>
  </si>
  <si>
    <t>0979833580</t>
  </si>
  <si>
    <t>vothanhthoi96@gmail.com</t>
  </si>
  <si>
    <t>02822531782</t>
  </si>
  <si>
    <t>kinhdoanh@newhanam.com</t>
  </si>
  <si>
    <t>Cảm biến trong lĩnh vực điện tử</t>
  </si>
  <si>
    <t xml:space="preserve">Trương </t>
  </si>
  <si>
    <t>Nhật</t>
  </si>
  <si>
    <t>0964024723</t>
  </si>
  <si>
    <t>Điện công trình</t>
  </si>
  <si>
    <t>An Phú Hưng</t>
  </si>
  <si>
    <t>lengocthanh@gmail.com</t>
  </si>
  <si>
    <t>Nghĩa</t>
  </si>
  <si>
    <t>Thị Trấn Thành Dũng</t>
  </si>
  <si>
    <t>Huyện Đơn Dương</t>
  </si>
  <si>
    <t>Lâm Đồng</t>
  </si>
  <si>
    <t>Đoàn</t>
  </si>
  <si>
    <t>Linh</t>
  </si>
  <si>
    <t>Hà Nội</t>
  </si>
  <si>
    <t>01663198488</t>
  </si>
  <si>
    <t>utlinh131996@gmail.com</t>
  </si>
  <si>
    <t>GaRa Ôtô HTC Quang Minh</t>
  </si>
  <si>
    <t>Ngô 68 Dương Đình Nghệ</t>
  </si>
  <si>
    <t>Quận Nam Từ Liêm</t>
  </si>
  <si>
    <t>01687334121</t>
  </si>
  <si>
    <t>Nhựt</t>
  </si>
  <si>
    <t>Kỹ thuật cơ khí</t>
  </si>
  <si>
    <t>Đặng</t>
  </si>
  <si>
    <t>Cảnh</t>
  </si>
  <si>
    <t>01676791293</t>
  </si>
  <si>
    <t>Công ty TNHH Máy và sản xuất thép việt</t>
  </si>
  <si>
    <t>Dương</t>
  </si>
  <si>
    <t>Kha</t>
  </si>
  <si>
    <t>Tp. Biên Hòa, Đồng Nai</t>
  </si>
  <si>
    <t>01867776871</t>
  </si>
  <si>
    <t>minhkhamun@gmail.com</t>
  </si>
  <si>
    <t>Tp. Biên Hòa, Tỉnh Đồng Nai</t>
  </si>
  <si>
    <t>0613948668</t>
  </si>
  <si>
    <t>Thị Ý</t>
  </si>
  <si>
    <t>Nhi</t>
  </si>
  <si>
    <t>Công nghệ May</t>
  </si>
  <si>
    <t>Phường 4, Quận Tân Bình</t>
  </si>
  <si>
    <t>0923269238</t>
  </si>
  <si>
    <t>ynhilytc@gmail.com</t>
  </si>
  <si>
    <t>Công ty Cổ Phần may Việt Tiến</t>
  </si>
  <si>
    <t>Số 7 Lê Minh Xuân</t>
  </si>
  <si>
    <t>Phường 7</t>
  </si>
  <si>
    <t xml:space="preserve">Duy </t>
  </si>
  <si>
    <t>Tỉnh Bình Thuận</t>
  </si>
  <si>
    <t>01682030235</t>
  </si>
  <si>
    <t>nguyenngocduy224786@gmail.com</t>
  </si>
  <si>
    <t>100/5D Ấp Tam Đông 3, Xã Thới Tam Thôn,</t>
  </si>
  <si>
    <t>Huyện Hóc Môn,</t>
  </si>
  <si>
    <t>01687302433</t>
  </si>
  <si>
    <t>Khang</t>
  </si>
  <si>
    <t>15TCT - Đ</t>
  </si>
  <si>
    <t>273 Ấp 5, Xã Mỹ Qúi Tân</t>
  </si>
  <si>
    <t>Huyện Đức Huệ</t>
  </si>
  <si>
    <t>0965758523</t>
  </si>
  <si>
    <t>phanvinh07081994@gmail</t>
  </si>
  <si>
    <t xml:space="preserve">Hoàng </t>
  </si>
  <si>
    <t>Độ</t>
  </si>
  <si>
    <t>01643259010</t>
  </si>
  <si>
    <t xml:space="preserve">Đoàn </t>
  </si>
  <si>
    <t>Việt</t>
  </si>
  <si>
    <t>Quang</t>
  </si>
  <si>
    <t>01649913769</t>
  </si>
  <si>
    <t>doanviet767@gmail</t>
  </si>
  <si>
    <t>016966747020</t>
  </si>
  <si>
    <t xml:space="preserve">Hà </t>
  </si>
  <si>
    <t>Phước</t>
  </si>
  <si>
    <t>01695424239</t>
  </si>
  <si>
    <t>hoduyphuoc02@gmail</t>
  </si>
  <si>
    <t>Phát</t>
  </si>
  <si>
    <t>0965954232</t>
  </si>
  <si>
    <t>0967039503</t>
  </si>
  <si>
    <t>trieupingu060796@gmail</t>
  </si>
  <si>
    <t xml:space="preserve">Xuân </t>
  </si>
  <si>
    <t>Thiện</t>
  </si>
  <si>
    <t>0969388751</t>
  </si>
  <si>
    <t>Làm nghề tự do</t>
  </si>
  <si>
    <t>Có việc thì làm</t>
  </si>
  <si>
    <t>01697639925</t>
  </si>
  <si>
    <t>Lê Minh</t>
  </si>
  <si>
    <t>Tân</t>
  </si>
  <si>
    <t>0979966549</t>
  </si>
  <si>
    <t>Hòa</t>
  </si>
  <si>
    <t>2/5B Trần Văn Mười, Xã Xuân Thới Đông 1,</t>
  </si>
  <si>
    <t>Huyện Hóc Môn</t>
  </si>
  <si>
    <t>0969240713</t>
  </si>
  <si>
    <t>Huỳnh</t>
  </si>
  <si>
    <t>Cang</t>
  </si>
  <si>
    <t>335 ĐT 789, Ấp Thuận An, Xã Chuông Mít</t>
  </si>
  <si>
    <t>01688252133</t>
  </si>
  <si>
    <t>TOYOTA Tây Ninh</t>
  </si>
  <si>
    <t xml:space="preserve">50 Hoàng Lê Kha, Phường 3 </t>
  </si>
  <si>
    <t xml:space="preserve">Tp. Tây Ninh </t>
  </si>
  <si>
    <t>Tỉnh Tây Ninh</t>
  </si>
  <si>
    <t>18006565</t>
  </si>
  <si>
    <t>info@toyotalythuongkiet.com.vn</t>
  </si>
  <si>
    <t>Đại</t>
  </si>
  <si>
    <t>09245336832</t>
  </si>
  <si>
    <t>Tốc Hành .vn( Công ty cổ phần đầu tư và giao nhận SGDS)</t>
  </si>
  <si>
    <t>56 Yên Thế, Phường 2</t>
  </si>
  <si>
    <t>1900636446</t>
  </si>
  <si>
    <t>lienhe@tohanh.vn</t>
  </si>
  <si>
    <t xml:space="preserve">Trịnh </t>
  </si>
  <si>
    <t>Nhiên</t>
  </si>
  <si>
    <t>0164570358</t>
  </si>
  <si>
    <t>minhnhien593@gmail</t>
  </si>
  <si>
    <t>Kinh doanh tại nhà</t>
  </si>
  <si>
    <t>96 Đường 30, Phường 6</t>
  </si>
  <si>
    <t>01264570350</t>
  </si>
  <si>
    <t>minhnhien593@gmail.com</t>
  </si>
  <si>
    <t>Tự quản lý</t>
  </si>
  <si>
    <t>0981516194</t>
  </si>
  <si>
    <t xml:space="preserve">Lâm </t>
  </si>
  <si>
    <t>Sỉ</t>
  </si>
  <si>
    <t>Huyện Mỏ Cày</t>
  </si>
  <si>
    <t>Tỉnh Bến Tre</t>
  </si>
  <si>
    <t>01655098199</t>
  </si>
  <si>
    <t>Trần H</t>
  </si>
  <si>
    <t>Tiền</t>
  </si>
  <si>
    <t>Tỉnh Gia Lai, Tp.PleiKu</t>
  </si>
  <si>
    <t>01652095079</t>
  </si>
  <si>
    <t>Tăng thời gian học thực hành</t>
  </si>
  <si>
    <t>Triết</t>
  </si>
  <si>
    <t>01696711421</t>
  </si>
  <si>
    <t>TaXi Tải Thành Hưng</t>
  </si>
  <si>
    <t>1942/1C Vườn Lài, Phường An Phú Đông</t>
  </si>
  <si>
    <t>02854360360</t>
  </si>
  <si>
    <t>htt://taxitaithanhhung.com</t>
  </si>
  <si>
    <t>Công nghệ kỹ thuật ô tô</t>
  </si>
  <si>
    <t>Thiết kế các mô hình học tập</t>
  </si>
  <si>
    <t>Đồng</t>
  </si>
  <si>
    <t>Sơn</t>
  </si>
  <si>
    <t xml:space="preserve">Dĩ An </t>
  </si>
  <si>
    <t>Bình Dương</t>
  </si>
  <si>
    <t>016938822382</t>
  </si>
  <si>
    <t>Qúi</t>
  </si>
  <si>
    <t>01689596948</t>
  </si>
  <si>
    <t>trungqui1996@gmail.com</t>
  </si>
  <si>
    <t>Dân quân tự vệ</t>
  </si>
  <si>
    <t>Xã Hòa Phú, Huyện Củ Chi</t>
  </si>
  <si>
    <t>Huyện Củ Chi</t>
  </si>
  <si>
    <t>0283976143</t>
  </si>
  <si>
    <t xml:space="preserve">Thực hiện chế độ nghĩa vụ quân sự </t>
  </si>
  <si>
    <t>Anh</t>
  </si>
  <si>
    <t>Phúc</t>
  </si>
  <si>
    <t>Cố vấn</t>
  </si>
  <si>
    <t>Giang Minh Đức</t>
  </si>
  <si>
    <t>328 Ung Văn Khiêm, Phường  25</t>
  </si>
  <si>
    <t>0949838579</t>
  </si>
  <si>
    <t xml:space="preserve">Hưu </t>
  </si>
  <si>
    <t xml:space="preserve">Năm </t>
  </si>
  <si>
    <t>14CĐ - Ô3</t>
  </si>
  <si>
    <t xml:space="preserve">368/239/245F Ấp 1, Đông Thạnh </t>
  </si>
  <si>
    <t>0997122374</t>
  </si>
  <si>
    <t>Tại gia</t>
  </si>
  <si>
    <t>3 Nhà Vuông, Xã Trung Chánh</t>
  </si>
  <si>
    <t xml:space="preserve">Thời gian thực hành bắt đầu từ học kỳ 4 năm 2(Đối với hệ Cao đẳng 3 năm) </t>
  </si>
  <si>
    <t xml:space="preserve">Vĩnh </t>
  </si>
  <si>
    <t>Trực</t>
  </si>
  <si>
    <t>0933957794</t>
  </si>
  <si>
    <t>Tỉnh Bình Định</t>
  </si>
  <si>
    <t>0911907501</t>
  </si>
  <si>
    <t>Đi học lái xe</t>
  </si>
  <si>
    <t>Trung tâm  Ô tô Văn Định</t>
  </si>
  <si>
    <t>Tp. Qui Nhơn, Tỉnh Bình Định</t>
  </si>
  <si>
    <t>Võ</t>
  </si>
  <si>
    <t>Công</t>
  </si>
  <si>
    <t>125/2 KP1, An Phú Đông</t>
  </si>
  <si>
    <t>0989051023</t>
  </si>
  <si>
    <t>0977514144</t>
  </si>
  <si>
    <t>cong45000@gmail.com</t>
  </si>
  <si>
    <t>thiennguyen210296@gmail.com</t>
  </si>
  <si>
    <t xml:space="preserve">Đại phát Auto </t>
  </si>
  <si>
    <t>53 Cù Lao, Phường 2</t>
  </si>
  <si>
    <t>Quận Phú Nhuận</t>
  </si>
  <si>
    <t>0983112233</t>
  </si>
  <si>
    <t xml:space="preserve">Vinh Anh </t>
  </si>
  <si>
    <t>Vũ</t>
  </si>
  <si>
    <t xml:space="preserve">Ấp 4, Tiến Hưng </t>
  </si>
  <si>
    <t>TX. Đồng Xoài</t>
  </si>
  <si>
    <t>01628068884</t>
  </si>
  <si>
    <t>Hữu</t>
  </si>
  <si>
    <t>Huyện Đức Hòa</t>
  </si>
  <si>
    <t>Tỉnh Long An</t>
  </si>
  <si>
    <t>01203976957</t>
  </si>
  <si>
    <t xml:space="preserve">Dương </t>
  </si>
  <si>
    <t>Thịnh</t>
  </si>
  <si>
    <t xml:space="preserve">26/6 Đường Số 2, Kp3, </t>
  </si>
  <si>
    <t>Quận Thủ Đức</t>
  </si>
  <si>
    <t>01647294249</t>
  </si>
  <si>
    <t>duongthaithinh96@gmail.com</t>
  </si>
  <si>
    <t>Côn ty TNHH Ô tô Quốc Tuấn</t>
  </si>
  <si>
    <t>07 Đại Lộ Bình Dương, Phường Bình Hưng Hòa</t>
  </si>
  <si>
    <t xml:space="preserve">Thị Xã Thuận An </t>
  </si>
  <si>
    <t>Tỉnh Bình Dương</t>
  </si>
  <si>
    <t>Tú</t>
  </si>
  <si>
    <t>0988483824</t>
  </si>
  <si>
    <t>letuAutokha@gmail.com</t>
  </si>
  <si>
    <t>13D2050236</t>
  </si>
  <si>
    <t>Gia Kiệm</t>
  </si>
  <si>
    <t>Thống Nhất</t>
  </si>
  <si>
    <t>01283912688</t>
  </si>
  <si>
    <t>haquoctuan2007@yahoo.com</t>
  </si>
  <si>
    <t>Nhà Hàng Cây Xanh</t>
  </si>
  <si>
    <t xml:space="preserve">Gia Kiệm </t>
  </si>
  <si>
    <t>Huyện Thống Nhất</t>
  </si>
  <si>
    <t>Công nghệ thông tin/ anh văn</t>
  </si>
  <si>
    <t>58/3 Trung Mỹ Tây, Trung Chánh</t>
  </si>
  <si>
    <t>01639813953</t>
  </si>
  <si>
    <t>hieu1351996@gmail</t>
  </si>
  <si>
    <t>Sài gòn Limo</t>
  </si>
  <si>
    <t>13D2050018</t>
  </si>
  <si>
    <t>Doãn</t>
  </si>
  <si>
    <t>01257355107</t>
  </si>
  <si>
    <t>0986276734</t>
  </si>
  <si>
    <t>vutranthanh618@gmail</t>
  </si>
  <si>
    <t>Hảo</t>
  </si>
  <si>
    <t>14CĐ - MT1</t>
  </si>
  <si>
    <t>01623877602</t>
  </si>
  <si>
    <t>Công ty Brotex Việt Nam</t>
  </si>
  <si>
    <t xml:space="preserve">Lô 34- 6 Đường D11, Khu Công nghiệp Phước Đông, </t>
  </si>
  <si>
    <t>Huyện Gò Dầu</t>
  </si>
  <si>
    <t>Tây Ninh</t>
  </si>
  <si>
    <t>02763530999</t>
  </si>
  <si>
    <t>Hậu</t>
  </si>
  <si>
    <t>Công nghệ Phần mềm</t>
  </si>
  <si>
    <t>0965779291</t>
  </si>
  <si>
    <t>dothanhhau1510@gmail.com</t>
  </si>
  <si>
    <t>Tấn Thiên</t>
  </si>
  <si>
    <t>Sinh</t>
  </si>
  <si>
    <t>14CĐ - TM1</t>
  </si>
  <si>
    <t>Công nghệ Mạng máy tính</t>
  </si>
  <si>
    <t>01648248495</t>
  </si>
  <si>
    <t>thiensinh000@gmail</t>
  </si>
  <si>
    <t>13D201P122</t>
  </si>
  <si>
    <t xml:space="preserve">Vương </t>
  </si>
  <si>
    <t>Nguyễn Tường</t>
  </si>
  <si>
    <t>Lâm</t>
  </si>
  <si>
    <t xml:space="preserve">11 Đường 6, Hiệp Bình Chánh, </t>
  </si>
  <si>
    <t>0986285701</t>
  </si>
  <si>
    <t>Không muốn đi làm, đi học nâng cao trình độ</t>
  </si>
  <si>
    <t xml:space="preserve">Thị Yến </t>
  </si>
  <si>
    <t>0933279879</t>
  </si>
  <si>
    <t>leyennhi879@gmail.com</t>
  </si>
  <si>
    <t xml:space="preserve">778/32/29C Thống Nhất, Phường 15, </t>
  </si>
  <si>
    <t xml:space="preserve">Thu </t>
  </si>
  <si>
    <t>01629614587</t>
  </si>
  <si>
    <t>May Mặc Global Nam Phương</t>
  </si>
  <si>
    <t>1/433 Kp Hòa Lâm 2, Thuận Giao</t>
  </si>
  <si>
    <t>Huyện Thuận An</t>
  </si>
  <si>
    <t>Máy móc ngành may hiện địa hơn</t>
  </si>
  <si>
    <t>Thị Mỹ</t>
  </si>
  <si>
    <t>Huyền</t>
  </si>
  <si>
    <t>Hương</t>
  </si>
  <si>
    <t>01643994562</t>
  </si>
  <si>
    <t>Trợ lý thiết kế</t>
  </si>
  <si>
    <t>Dynamie Sourcing(văn phòng đại diện)</t>
  </si>
  <si>
    <t xml:space="preserve">90A Nguyễn Văn Qúa, Phường Đông Hưng Thuận, </t>
  </si>
  <si>
    <t>Quản trị nhân lực</t>
  </si>
  <si>
    <t>13D2040013</t>
  </si>
  <si>
    <t>Thị Quỳnh</t>
  </si>
  <si>
    <t>Hoa</t>
  </si>
  <si>
    <t>0936013330</t>
  </si>
  <si>
    <t>Tấn</t>
  </si>
  <si>
    <t>01696192732</t>
  </si>
  <si>
    <t>162/2 Võ Thị Sáu, Ấp Bến Ngự, Xã Phú Đông</t>
  </si>
  <si>
    <t>Huyện Nhơn Trạch</t>
  </si>
  <si>
    <t>Dân quân xã</t>
  </si>
  <si>
    <t>Ban chỉ huy quân sự Xã Phú Đông</t>
  </si>
  <si>
    <t xml:space="preserve">769 Phú Đông, Huyện Nhơn Trạch </t>
  </si>
  <si>
    <t>02513518042</t>
  </si>
  <si>
    <t xml:space="preserve">Trung </t>
  </si>
  <si>
    <t>0962985827</t>
  </si>
  <si>
    <t>trantrunghieusn1996@gmail.com</t>
  </si>
  <si>
    <t>Công ty TNHH Thương Mại và Dịch Vụ NINA</t>
  </si>
  <si>
    <t xml:space="preserve">Diệp </t>
  </si>
  <si>
    <t>Thanh</t>
  </si>
  <si>
    <t>01225158423</t>
  </si>
  <si>
    <t>thaithanh999@gmail.com</t>
  </si>
  <si>
    <t>IT Vina</t>
  </si>
  <si>
    <t>02873001368</t>
  </si>
  <si>
    <t xml:space="preserve">Dũng </t>
  </si>
  <si>
    <t>Thôn 2, Tân Phúc</t>
  </si>
  <si>
    <t>Huyện Hàm Tân</t>
  </si>
  <si>
    <t>0975428945</t>
  </si>
  <si>
    <t>13D2010274</t>
  </si>
  <si>
    <t xml:space="preserve">202A Vĩnh Bình A, </t>
  </si>
  <si>
    <t>Vĩnh Thạnh, Huyện Lấp Vò</t>
  </si>
  <si>
    <t>01225898995</t>
  </si>
  <si>
    <t>Hợp tác lao động tại Nhật</t>
  </si>
  <si>
    <t>Haindeco SaiGon</t>
  </si>
  <si>
    <t>75A Nguyễn Sỹ Sách, Phường 15</t>
  </si>
  <si>
    <t>02862939539</t>
  </si>
  <si>
    <t>haindesaigon.com</t>
  </si>
  <si>
    <t>13D2010036</t>
  </si>
  <si>
    <t>Vĩnh</t>
  </si>
  <si>
    <t>0934722310</t>
  </si>
  <si>
    <t>Phụ gia đình</t>
  </si>
  <si>
    <t>945/66 Thống Nhất, Phường 16</t>
  </si>
  <si>
    <t xml:space="preserve">Thị </t>
  </si>
  <si>
    <t>Nguyệt</t>
  </si>
  <si>
    <t xml:space="preserve">F4/29X Ấp 6C, Vĩnh Lộc A, </t>
  </si>
  <si>
    <t>01657367744</t>
  </si>
  <si>
    <t>buinguyet2109@gmail.com</t>
  </si>
  <si>
    <t>Cổ phần kỹ thuật ý tưởng</t>
  </si>
  <si>
    <t>02862800666</t>
  </si>
  <si>
    <t>Đạt Trường</t>
  </si>
  <si>
    <t>An</t>
  </si>
  <si>
    <t>Kp Bình Hòa II, Tân Phước Khánh</t>
  </si>
  <si>
    <t>Huyện Tân Uyên</t>
  </si>
  <si>
    <t>01627902646</t>
  </si>
  <si>
    <t>Huyện Định Quán</t>
  </si>
  <si>
    <t>01686754060</t>
  </si>
  <si>
    <t>TMB Minh Phát</t>
  </si>
  <si>
    <t xml:space="preserve">20 Nguyễn Cửa Phú, Xã Tân Kiên, </t>
  </si>
  <si>
    <t>0283877057</t>
  </si>
  <si>
    <t>www.tbm.com.vn</t>
  </si>
  <si>
    <t xml:space="preserve">Nguyễn Thái </t>
  </si>
  <si>
    <t>Hiền</t>
  </si>
  <si>
    <t>Phường 10, Quận Tân Bình</t>
  </si>
  <si>
    <t>01679069226</t>
  </si>
  <si>
    <t>trannam1cuoctinh@gmail.com</t>
  </si>
  <si>
    <t>Công nghệ kỹ thuật cơ khí</t>
  </si>
  <si>
    <t>Thị Thùy</t>
  </si>
  <si>
    <t>Tổ 3, Khối Thủ Đức</t>
  </si>
  <si>
    <t>Thị Trấn Bồng Sông, Huyện Hoài Nhơn</t>
  </si>
  <si>
    <t>Bình Định</t>
  </si>
  <si>
    <t>0962112063</t>
  </si>
  <si>
    <t>linhnguyen17996@gmail</t>
  </si>
  <si>
    <t xml:space="preserve">Đàng </t>
  </si>
  <si>
    <t>Năng Xuân</t>
  </si>
  <si>
    <t>Định</t>
  </si>
  <si>
    <t>14CĐ - CK2</t>
  </si>
  <si>
    <t>01693742536</t>
  </si>
  <si>
    <t>noya14185@gmaial.com</t>
  </si>
  <si>
    <t xml:space="preserve">181 Đặng Văn Bi, KP4, Phường Trường Thọ, </t>
  </si>
  <si>
    <t xml:space="preserve">Sỹ </t>
  </si>
  <si>
    <t>01264158671</t>
  </si>
  <si>
    <t>0966276729</t>
  </si>
  <si>
    <t>minhnhan2729@gmail.com</t>
  </si>
  <si>
    <t>195B Nam Kỳ Khởi Nghĩa, Phường 7</t>
  </si>
  <si>
    <t xml:space="preserve">Ngô </t>
  </si>
  <si>
    <t>Huỳnh Minh</t>
  </si>
  <si>
    <t>Tự</t>
  </si>
  <si>
    <t>01686725052</t>
  </si>
  <si>
    <t>huynhminh107@gmail.com</t>
  </si>
  <si>
    <t>TNHH Tập Đoàn Thang Máy Thiết Bị Thăng Long</t>
  </si>
  <si>
    <t xml:space="preserve">17A Điện Biên Phủ,Phường 25, </t>
  </si>
  <si>
    <t xml:space="preserve">Hoài </t>
  </si>
  <si>
    <t>0964301800</t>
  </si>
  <si>
    <t>phamphuong083@gmail</t>
  </si>
  <si>
    <t>TNHH Hỗ Trợ Kiểm Định và DVCN Toàn Quốc</t>
  </si>
  <si>
    <t>E29 KDC Vạn Hưng Phát, Hoàng Quốc Việt, Phường Phú Thuận</t>
  </si>
  <si>
    <t>hotro@congnghieptoanquoc.com</t>
  </si>
  <si>
    <t>01669148819</t>
  </si>
  <si>
    <t>tranqui634@gmail.com</t>
  </si>
  <si>
    <t>Cười Lên Cái Coi</t>
  </si>
  <si>
    <t>1012 Trường Sa, Phường 12</t>
  </si>
  <si>
    <t>0905887486</t>
  </si>
  <si>
    <t xml:space="preserve">Thị Thùy </t>
  </si>
  <si>
    <t>0122367223</t>
  </si>
  <si>
    <t>chaniduong96@gmail.com</t>
  </si>
  <si>
    <t>Việt Nhật Tân</t>
  </si>
  <si>
    <t>35/15 Phan Văn Hớn, Phường Tân Thới Nhất</t>
  </si>
  <si>
    <t>02862591213</t>
  </si>
  <si>
    <t>Nhân</t>
  </si>
  <si>
    <t>01285069677</t>
  </si>
  <si>
    <t>Cổ Phần Cơ Điện Năng Lượng Tân Phú</t>
  </si>
  <si>
    <t>50/30 Gò Dầu, Phường Tân Qúi</t>
  </si>
  <si>
    <t>028738114792</t>
  </si>
  <si>
    <t>http://tamepco.com/sam-pham.html(tamepco@gmail.com</t>
  </si>
  <si>
    <t>Thị Cẩm</t>
  </si>
  <si>
    <t>01689732368</t>
  </si>
  <si>
    <t>dohuong1295@gmail.com</t>
  </si>
  <si>
    <t>124 Điện Biên Phủ, Phường Đa Kao</t>
  </si>
  <si>
    <t>Quận 1</t>
  </si>
  <si>
    <t>02838200305</t>
  </si>
  <si>
    <t>www.pqcjp.com</t>
  </si>
  <si>
    <t>Hải</t>
  </si>
  <si>
    <t>BR-VT</t>
  </si>
  <si>
    <t>09082003592</t>
  </si>
  <si>
    <t>1119.syhai@gmail</t>
  </si>
  <si>
    <t>Thân</t>
  </si>
  <si>
    <t>01685789232</t>
  </si>
  <si>
    <t>thantronghoang1996@gmail.com</t>
  </si>
  <si>
    <t>Chưa muốn đi làm</t>
  </si>
  <si>
    <t>Vương</t>
  </si>
  <si>
    <t>0975930661</t>
  </si>
  <si>
    <t>Công ty Cổ Phần Đại Đồng Tiến</t>
  </si>
  <si>
    <t>216 Tân Thành, Phường 15</t>
  </si>
  <si>
    <t>Quận 5</t>
  </si>
  <si>
    <t>www.daidongtien.com.vn</t>
  </si>
  <si>
    <t>Ngọc</t>
  </si>
  <si>
    <t>01649234858</t>
  </si>
  <si>
    <t>Chưa sắp sếp được thời gian</t>
  </si>
  <si>
    <t>Hồ</t>
  </si>
  <si>
    <t xml:space="preserve">Phạm Hoàng </t>
  </si>
  <si>
    <t>01208559991</t>
  </si>
  <si>
    <t>hophamhoangtam@gmail.com</t>
  </si>
  <si>
    <t>324/59 Hoàng Văn Thụ, Phường 4</t>
  </si>
  <si>
    <t xml:space="preserve">Đác </t>
  </si>
  <si>
    <t>01654667827</t>
  </si>
  <si>
    <t>thangck2011@gmail.com</t>
  </si>
  <si>
    <t>Cổ Phần Tư Vấn Xây Dựng Điện 2</t>
  </si>
  <si>
    <t>45 Đường Số 2, Phường Trường Thọ</t>
  </si>
  <si>
    <t>02837311406</t>
  </si>
  <si>
    <t>xncd@pecc2.com</t>
  </si>
  <si>
    <t>Công ty tuyển dụng</t>
  </si>
  <si>
    <t>Lộc</t>
  </si>
  <si>
    <t>01675818299</t>
  </si>
  <si>
    <t>Phước Thể</t>
  </si>
  <si>
    <t>Huyện Tuy Phong</t>
  </si>
  <si>
    <t xml:space="preserve">Thị Kim </t>
  </si>
  <si>
    <t>Nhung</t>
  </si>
  <si>
    <t>15TCT - MTT</t>
  </si>
  <si>
    <t>01644965290</t>
  </si>
  <si>
    <t>45 Bùi Văn Thêm, Phường 9</t>
  </si>
  <si>
    <t>0283847887</t>
  </si>
  <si>
    <t>smx92@gmail.vnn.vn</t>
  </si>
  <si>
    <t xml:space="preserve">Tình </t>
  </si>
  <si>
    <t xml:space="preserve">Đăng </t>
  </si>
  <si>
    <t xml:space="preserve">1000 Huỳnh Tấn Phát, </t>
  </si>
  <si>
    <t>0975328493</t>
  </si>
  <si>
    <t>Mộc Tân Minh (Daonh nghiệp tư nhân)</t>
  </si>
  <si>
    <t>57 Nguyễn Thị Thập, Phường Tân Phú Trung</t>
  </si>
  <si>
    <t>0903634492</t>
  </si>
  <si>
    <t>Công nghệ Cơ khí chế tạo máy</t>
  </si>
  <si>
    <t>0961493749</t>
  </si>
  <si>
    <t>caraven1303@gmail.com</t>
  </si>
  <si>
    <t>TNHH Xây dựng cơ điện Tâm Nhất Quản Nam</t>
  </si>
  <si>
    <t>Quảng Nam</t>
  </si>
  <si>
    <t>Nguyễn Xuân</t>
  </si>
  <si>
    <t>Thảo</t>
  </si>
  <si>
    <t>01212124037</t>
  </si>
  <si>
    <t>01667205923</t>
  </si>
  <si>
    <t>NOWZONE, FASHION MALL</t>
  </si>
  <si>
    <t>235 Nguyễn Văn Cừ, Phường Nguyễn Cư Trinh</t>
  </si>
  <si>
    <t>02839251550</t>
  </si>
  <si>
    <t>www.nowzone.com.vn</t>
  </si>
  <si>
    <t>Mai</t>
  </si>
  <si>
    <t>0654874585</t>
  </si>
  <si>
    <t xml:space="preserve">561 Thị Trấn Thạnh Mỹ </t>
  </si>
  <si>
    <t>0964444190</t>
  </si>
  <si>
    <t>561 Thị Trấn Thành Mỹ</t>
  </si>
  <si>
    <t xml:space="preserve">Kim </t>
  </si>
  <si>
    <t>01642735268</t>
  </si>
  <si>
    <t>htrong53@gmail.com</t>
  </si>
  <si>
    <t>0965955371</t>
  </si>
  <si>
    <t>Đặng Duy</t>
  </si>
  <si>
    <t>0938603670</t>
  </si>
  <si>
    <t>ngodangduythanh0199@gmail.com</t>
  </si>
  <si>
    <t>67 Phan Văn Đồng, Phường Linh Đông</t>
  </si>
  <si>
    <t>0964448686</t>
  </si>
  <si>
    <t>https://facebook.com/cmworkshopsaigon</t>
  </si>
  <si>
    <t>15TCT - NL</t>
  </si>
  <si>
    <t>0968821152</t>
  </si>
  <si>
    <t>Cổ Phần Hợp Nhất Quốc Tế</t>
  </si>
  <si>
    <t>146-148 Cộng Hòa, Phường 12</t>
  </si>
  <si>
    <t>02839481555</t>
  </si>
  <si>
    <t>http://www.hopnhat.vn/</t>
  </si>
  <si>
    <t>15TN - NL</t>
  </si>
  <si>
    <t>Phú Quốc, Kiêng Giang</t>
  </si>
  <si>
    <t>01226573444</t>
  </si>
  <si>
    <t>9 Tổ 13 Ấp  Giữa, Hiệp Thạnh</t>
  </si>
  <si>
    <t>0941801236</t>
  </si>
  <si>
    <t>0976850212</t>
  </si>
  <si>
    <t>nguyentantam94@gmail</t>
  </si>
  <si>
    <t>Vinh</t>
  </si>
  <si>
    <t>01672121129</t>
  </si>
  <si>
    <t>nguyenthanhvinh1810@gmail</t>
  </si>
  <si>
    <t>Tòa nhà Ruby Tower 81-85 Hàm Nghi, Phường Nguyễn Thái Bình</t>
  </si>
  <si>
    <t>02838239205</t>
  </si>
  <si>
    <t>Điện công nghiệp - Dân dụng</t>
  </si>
  <si>
    <t>Di</t>
  </si>
  <si>
    <t>0984912153</t>
  </si>
  <si>
    <t>vandile422@gmail.com</t>
  </si>
  <si>
    <t>Tự sữa chữa tại gia</t>
  </si>
  <si>
    <t>Tiếng Hàn Quốc</t>
  </si>
  <si>
    <t>0912132522</t>
  </si>
  <si>
    <t>17/31 Trần Văn Ơn, Phường Tân Sơn Nhì</t>
  </si>
  <si>
    <t>0909298356</t>
  </si>
  <si>
    <t>baoduycdl@yahoo.com.vn</t>
  </si>
  <si>
    <t>Công nghệ kỹ thuật nhiệt lanj</t>
  </si>
  <si>
    <t>01643958008</t>
  </si>
  <si>
    <t>Vình Phát Motorr</t>
  </si>
  <si>
    <t>02837979779</t>
  </si>
  <si>
    <t>info@vmmotorr.vn</t>
  </si>
  <si>
    <t>Quách</t>
  </si>
  <si>
    <t xml:space="preserve">Khén </t>
  </si>
  <si>
    <t>Trương</t>
  </si>
  <si>
    <t>Thị Trấn Tân Túc</t>
  </si>
  <si>
    <t>Sóc Trăng</t>
  </si>
  <si>
    <t>0907936641</t>
  </si>
  <si>
    <t>Quất</t>
  </si>
  <si>
    <t>01656313159</t>
  </si>
  <si>
    <t>89 Nguyễn Thị Rổ, Tân An Hội</t>
  </si>
  <si>
    <t>065188443454</t>
  </si>
  <si>
    <t>trongnguyen0030@gmail.com</t>
  </si>
  <si>
    <t>Khu Phố 2, Thị Trấn Củ Chi</t>
  </si>
  <si>
    <t>02838248736</t>
  </si>
  <si>
    <t>01687714209</t>
  </si>
  <si>
    <t>Diễn</t>
  </si>
  <si>
    <t>01868951176</t>
  </si>
  <si>
    <t>TNHH TMVT và DL Gia Đình Việt</t>
  </si>
  <si>
    <t>99C Phổ Quang, Phường 2</t>
  </si>
  <si>
    <t>0914549900</t>
  </si>
  <si>
    <t>www.dulichgiaddinhviet.com</t>
  </si>
  <si>
    <t>09398186723</t>
  </si>
  <si>
    <t>An Lộc Phát</t>
  </si>
  <si>
    <t>31/14 Tân Trụ, Phường 15</t>
  </si>
  <si>
    <t>02838153642</t>
  </si>
  <si>
    <t>anlocphat@thietbidongcat.com</t>
  </si>
  <si>
    <t>01629674436</t>
  </si>
  <si>
    <t xml:space="preserve">Bảo </t>
  </si>
  <si>
    <t>Nghi</t>
  </si>
  <si>
    <t>01269767429</t>
  </si>
  <si>
    <t>Cao đẳng Lý Tự Trọng Tp.HCM</t>
  </si>
  <si>
    <t>Điện - Điện Tử</t>
  </si>
  <si>
    <t>Phường Đa Kao, Quận 1</t>
  </si>
  <si>
    <t>0977657599</t>
  </si>
  <si>
    <t>Trường Cao đẳng Văn hóa nghệ thuật Tp.HCM</t>
  </si>
  <si>
    <t>Diễn viên kịch điện ảnh</t>
  </si>
  <si>
    <t>Lý do khác: Rất khó tìm việc ở địa phương</t>
  </si>
  <si>
    <t>TNHH Savills</t>
  </si>
  <si>
    <t>savills.com.vn</t>
  </si>
  <si>
    <t>1. Nhân viên trong thời gian thử việc (thợ học việc)</t>
  </si>
  <si>
    <t>Cơ Điện Lạnh Bảo Duy</t>
  </si>
  <si>
    <t>Không xin việc, dự tính học liên thông</t>
  </si>
  <si>
    <t>Trường sài Gòn tourist</t>
  </si>
  <si>
    <t>Hướng dẫn viên du lịch</t>
  </si>
  <si>
    <t>cuongsenvent137@gmail.com</t>
  </si>
  <si>
    <t>Trường Cao đẳng Lý Tự Trọng Tp.HCM</t>
  </si>
  <si>
    <t>http://www.vinamilk.com.vn</t>
  </si>
  <si>
    <t>http://phana.com.vn/</t>
  </si>
  <si>
    <t>Trường Đại học Công nghiệp Thực phẩm</t>
  </si>
  <si>
    <t>Công nghệ Kỹ thuật Cơ khí</t>
  </si>
  <si>
    <t>Anh Văn</t>
  </si>
  <si>
    <t xml:space="preserve">C &amp; M Work Shop </t>
  </si>
  <si>
    <t>Trung tâm đào tạo Lý Tự Trọng</t>
  </si>
  <si>
    <t>Ngoại ngữ, tin học</t>
  </si>
  <si>
    <t>TNHH MTV Fecredit</t>
  </si>
  <si>
    <t>http://fecredit.com.vn</t>
  </si>
  <si>
    <t>nhung97smx1@gmail.com</t>
  </si>
  <si>
    <t>Sài Gòn May mặc xuất nhập khẩu</t>
  </si>
  <si>
    <t>Lý do khác: Muốn học nâng cao trình độ lên bậc học cao hơn</t>
  </si>
  <si>
    <t>0961615393</t>
  </si>
  <si>
    <t>http://www.tbm.com.vn</t>
  </si>
  <si>
    <t>Truường Đại học sư phạm Kỹ thuật Tp.HCM</t>
  </si>
  <si>
    <t>CN Kỹ thuật Cơ khí</t>
  </si>
  <si>
    <t>http://www.vietsteel.com.vn</t>
  </si>
  <si>
    <t>86/6D Đường Dương Công Khi, Xã Xuân Thới Sơn</t>
  </si>
  <si>
    <t>Hốc Môn</t>
  </si>
  <si>
    <t> 028 62598102</t>
  </si>
  <si>
    <t>16 Bình Lợi,  Phường 13</t>
  </si>
  <si>
    <t>http://cadcam-vn.com/english/</t>
  </si>
  <si>
    <t>Gia công Master Cam</t>
  </si>
  <si>
    <t>Đầu tư nhiều cho lĩnh vực tự động hóa, thủy lực</t>
  </si>
  <si>
    <t>2072/G Bến Nân 1, Phú Cường</t>
  </si>
  <si>
    <t>Võ Thành Trang, Phường 10</t>
  </si>
  <si>
    <t>Nhàn</t>
  </si>
  <si>
    <t>Quảng cáo Trí Việt</t>
  </si>
  <si>
    <t>02839325092</t>
  </si>
  <si>
    <t>131/49 Đường Số 1, Phường Bình Hưng Hòa</t>
  </si>
  <si>
    <t>15 Lê Tấn Quốc, Phường 13</t>
  </si>
  <si>
    <t>http://www.vietnhattan.com.vn</t>
  </si>
  <si>
    <t>Ngôn ngữ Nhật</t>
  </si>
  <si>
    <t>Quốc Lộ 13, Phường Hiệp Bình Chánh</t>
  </si>
  <si>
    <t>468 Trường Chinh, Phường 13</t>
  </si>
  <si>
    <t>02835112607</t>
  </si>
  <si>
    <t>http://www.tle.com.vn</t>
  </si>
  <si>
    <t>An Thạnh, An Ninh Tây</t>
  </si>
  <si>
    <t>Đức Hòa</t>
  </si>
  <si>
    <t>45 Đỗ Xuân Hợp, Phường Phước Long,</t>
  </si>
  <si>
    <t>Công ty Tinh Minh Đống</t>
  </si>
  <si>
    <t>02837220977</t>
  </si>
  <si>
    <t>minh_dong@vnn.vn</t>
  </si>
  <si>
    <t xml:space="preserve">66 Lê Đình Cẩn, Phường Bình Trị Đông, </t>
  </si>
  <si>
    <t>phansylam1996@gmail.com</t>
  </si>
  <si>
    <t>3953 Lê Quang Định, Phường 11</t>
  </si>
  <si>
    <t>Thời gian học CNC ngắn cần bổ sung thời gian</t>
  </si>
  <si>
    <t>40/41 Lê Lợi , Phường 03</t>
  </si>
  <si>
    <t>68 Đường Số 1, Trần Não, Phường Bình An</t>
  </si>
  <si>
    <t>Quận 2</t>
  </si>
  <si>
    <t>ttanloc120@gmail.com</t>
  </si>
  <si>
    <t>tta6nloc120@gmail.co..vn</t>
  </si>
  <si>
    <t>237/42 Trịnh Đình Trọng, Phường Phú Trung</t>
  </si>
  <si>
    <t xml:space="preserve">Quận Tân Phú </t>
  </si>
  <si>
    <t>47 Phú Lộc, Phường 6</t>
  </si>
  <si>
    <t>191 Đồng Đen, Phường 11</t>
  </si>
  <si>
    <t>Trung tâm đào tạo Lý Tự Trong</t>
  </si>
  <si>
    <t>Hẻm 62/23 Nhất Chi Mai, Phường 13</t>
  </si>
  <si>
    <t>135/21 Kp6, Phường Trung Mỹ Tây</t>
  </si>
  <si>
    <t>Trường Hykri</t>
  </si>
  <si>
    <t>Tiếng Nhật</t>
  </si>
  <si>
    <t>Cơ khí Khoa</t>
  </si>
  <si>
    <t>Tổ 23, Ấp Xà Ban 2, Xã Xà Bang</t>
  </si>
  <si>
    <t>Huyện Châu Đức</t>
  </si>
  <si>
    <t>164/66/16 Bùi Quang Là, Phường 12</t>
  </si>
  <si>
    <t>261 Chu Văn An, Phường 24</t>
  </si>
  <si>
    <t>phat1996bsvt@gmail</t>
  </si>
  <si>
    <t>125/5 Hoàng Hoa Thám, Phường 13</t>
  </si>
  <si>
    <t>phanphuc3127@gmail.com</t>
  </si>
  <si>
    <t>Đường Số 4, Phường Linh Tây</t>
  </si>
  <si>
    <t>01264700704</t>
  </si>
  <si>
    <t>Trường Đại học sư phạm kỹ thuật Tp.HCM</t>
  </si>
  <si>
    <t>Cdktltt@gmail.com</t>
  </si>
  <si>
    <t>Điện Công nghiệp</t>
  </si>
  <si>
    <t>50/14 Ấp Mỹ Hòa, Xã Trung Chánh</t>
  </si>
  <si>
    <t>hiieumiinh@gmail.com</t>
  </si>
  <si>
    <t>Công nghệ KT Điện - Điện Tử</t>
  </si>
  <si>
    <t>95 Trương Đăng Giản</t>
  </si>
  <si>
    <t>Vtrong39@gmail.com</t>
  </si>
  <si>
    <t> http://www.hvac.vn/dienlanhbk@hcm.vnn.vn </t>
  </si>
  <si>
    <t> 02838636419</t>
  </si>
  <si>
    <t>44/77 Lê Hoàng Phát, Phường 16</t>
  </si>
  <si>
    <t>Công ty TNHH MTV XLKT Điện Cơ Mạnh Tín</t>
  </si>
  <si>
    <t>331, Quốc Lộ 13</t>
  </si>
  <si>
    <t>minh.pv@meteccons.vn</t>
  </si>
  <si>
    <t>481/35 Trường Chinh, Phường 4</t>
  </si>
  <si>
    <t>www.viettien.com.vn</t>
  </si>
  <si>
    <t>02838640800</t>
  </si>
  <si>
    <t>nguyenthiquynhhoa1011@gmail.com</t>
  </si>
  <si>
    <t>Trường Nhật Ngữ SaKura</t>
  </si>
  <si>
    <t xml:space="preserve">1141/12/4 Kp, Phường Trung Mỹ Tây, </t>
  </si>
  <si>
    <t>huyenpham38837@gmail.com</t>
  </si>
  <si>
    <t>Thị Xã Thuận An</t>
  </si>
  <si>
    <t>49/16 Thuận Giao 2, Thuận Giao</t>
  </si>
  <si>
    <t>nangham95@gmail.com</t>
  </si>
  <si>
    <t>leyennhi879gmail.com</t>
  </si>
  <si>
    <t>lam63499@gmail.com</t>
  </si>
  <si>
    <t>http://www.bros.com.cn</t>
  </si>
  <si>
    <t>Công ty TNHH Pacific Quality Control centre Việt Nam</t>
  </si>
  <si>
    <t>15/1 Ấp Tiền Lân,  Xã Bà Điểm</t>
  </si>
  <si>
    <t>107 Bến Vân Đồn, Phường 9,</t>
  </si>
  <si>
    <t>Quận4</t>
  </si>
  <si>
    <t>Lầu 1, Tòa Nhà Sài Gòn Tel(Sài Gòn ICI), Khu CVPM Quang Trung, Phường Tân Chánh Hiệp</t>
  </si>
  <si>
    <t>419Bis 20 Trung Mỹ Tây 13, Phường Trung Mỹ Tây</t>
  </si>
  <si>
    <t>info@itvina.com</t>
  </si>
  <si>
    <t>msiggs09@gmail.com</t>
  </si>
  <si>
    <t>http://www.nina.vn</t>
  </si>
  <si>
    <t>hungtan941995@gmail.com</t>
  </si>
  <si>
    <t>85/6 Đường số 3, Phường 9</t>
  </si>
  <si>
    <t>17/1 Tổ 6, Kp10, Phường Tân Chánh Hiệp</t>
  </si>
  <si>
    <t>http://www.absvietmy.com</t>
  </si>
  <si>
    <t xml:space="preserve">30 Đường 45, Phường Hiệp Bình Chánh, </t>
  </si>
  <si>
    <t>Trường Nhất Nghệ</t>
  </si>
  <si>
    <t>Thiết kế Web</t>
  </si>
  <si>
    <t>373/1/142/2 Lý Thường Kiệt, Phường 9</t>
  </si>
  <si>
    <t>252 Thoại Ngọc Hầu, Phường Phú Thạnh</t>
  </si>
  <si>
    <t>183/6K Tân Hòa Đông, Phường 14</t>
  </si>
  <si>
    <t>Quận 6</t>
  </si>
  <si>
    <t>279 Lâm Văn Bền, Phường Bình Thuận</t>
  </si>
  <si>
    <t>TNHH New Ha Nam</t>
  </si>
  <si>
    <t xml:space="preserve">HT 3-1, Tăng Nhơn Phú B, Khu Công nghệ cao </t>
  </si>
  <si>
    <t>85A Tân Lập, Phường Hiệp Phú</t>
  </si>
  <si>
    <t>truongquangnhat@gmail.com</t>
  </si>
  <si>
    <t>65 Tân Kỳ - Tân Qúy, Phường Sơn Kỳ</t>
  </si>
  <si>
    <t>0963269321</t>
  </si>
  <si>
    <t>33 Thiền Viên, Phường Mỹ Đình</t>
  </si>
  <si>
    <t>100/5D Ấp Tam Đông, Xã Thới Tam Thôn</t>
  </si>
  <si>
    <t>373/1/3Thống Nhất, Phường 8</t>
  </si>
  <si>
    <t>Công ty Cổ phần KT Cường Thịnh</t>
  </si>
  <si>
    <t>168/44H Đường D2, Phường 25</t>
  </si>
  <si>
    <t>028362944571</t>
  </si>
  <si>
    <t>http://www.ctcjsc.com.vn</t>
  </si>
  <si>
    <t>147 Dương Quảng Hàm, Phường 5</t>
  </si>
  <si>
    <t>102 Lê Thị Hồng Gấm, Phường Nguyễn Thái Bình</t>
  </si>
  <si>
    <t>160 Quốc Lộ 13, Phường 26</t>
  </si>
  <si>
    <t>Trường Đại học sư phạm Kỹ thuật Tp.HCM</t>
  </si>
  <si>
    <t>693 Quang Trung, Phường 8</t>
  </si>
  <si>
    <t>recruitment_mbv@daimler.com</t>
  </si>
  <si>
    <t>49/18/1 KP9, Phường Tân Chánh Hiệp</t>
  </si>
  <si>
    <t xml:space="preserve">01 Đường Hùng Vương, Phường Xuân An, </t>
  </si>
  <si>
    <t>minhanhtilover191295@gmail.com</t>
  </si>
  <si>
    <t>http://www.thegioididong.com</t>
  </si>
  <si>
    <t>Hồ Đắc Di, Phường Tây Thạnh</t>
  </si>
  <si>
    <t>phamdinhduy131@gmail.com</t>
  </si>
  <si>
    <t>Hồ Đắc Di, Phường tây Thạnh</t>
  </si>
  <si>
    <t>Trường Đại học sư phạm Kỹ thuật TP.HCM</t>
  </si>
  <si>
    <t>416/6/11 Lạc Long Quân, Phường 15</t>
  </si>
  <si>
    <t>chidungkv@gmail.com</t>
  </si>
  <si>
    <t>695 Quang Trung, Phường 8</t>
  </si>
  <si>
    <t>ngocnguyen@isuzu-vietnam.com</t>
  </si>
  <si>
    <t>0983902578</t>
  </si>
  <si>
    <t>02838105014</t>
  </si>
  <si>
    <t>Đường Nguyễn Ái Quốc, Phường Quang Vinh</t>
  </si>
  <si>
    <t>Công ty phát triển công cộng và dịch vụ công ích TP Biên Hòa</t>
  </si>
  <si>
    <t>290 Đường 30/4, Phường Thanh Bình</t>
  </si>
  <si>
    <t>229 Nguyên Chí Thanh, Xã Tân Bình</t>
  </si>
  <si>
    <t xml:space="preserve"> Tx. LaGi</t>
  </si>
  <si>
    <t>nguyenthaihoa2509@gmail</t>
  </si>
  <si>
    <t xml:space="preserve">Hốc Môn </t>
  </si>
  <si>
    <t>2/5B Trần Văn Mười, Xuân Thới Đông 1</t>
  </si>
  <si>
    <t>183/4 Quốc Lộ 1K, Phường Linh Xuân</t>
  </si>
  <si>
    <t>Hẻm 207 Lạc Long Quân, Phường 3</t>
  </si>
  <si>
    <t>111 Đào Duy Anh, Phường 9</t>
  </si>
  <si>
    <t>minhtan239@gmail.com</t>
  </si>
  <si>
    <t xml:space="preserve">27 Nguyễn Thị Thập, Phường Tân Phú, </t>
  </si>
  <si>
    <t>145/9 Trương Văn Hải, Phường Tây Nhơn Phú B</t>
  </si>
  <si>
    <t>Quản lý sản xuất</t>
  </si>
  <si>
    <t xml:space="preserve"> Huyện Củ Chi</t>
  </si>
  <si>
    <t>14A, Đường 236 Tổ 6, Ấp Xoài Hòa Phú</t>
  </si>
  <si>
    <t>Ban chỉ huy Quân sự Xã Hòa Phú</t>
  </si>
  <si>
    <t>Garage Thanh Châu</t>
  </si>
  <si>
    <t>Hẽm 275 Ngô Gia Tự, Phường Thạnh Lộc</t>
  </si>
  <si>
    <t>108/5 Phù Đổng, Phường Phù Đổng</t>
  </si>
  <si>
    <t>TP. Pleiku</t>
  </si>
  <si>
    <t>tiendolamit96@gmail.com</t>
  </si>
  <si>
    <t>Tại nhà</t>
  </si>
  <si>
    <t>Gia Lai</t>
  </si>
  <si>
    <t>Ấp Thới Hòa, Thành Thới A</t>
  </si>
  <si>
    <t>lamsihuy95@gmail.com</t>
  </si>
  <si>
    <t>58 Đường Số 5, Phường Linh Trung,</t>
  </si>
  <si>
    <t>291/45 Trường Chinh, Phường 14</t>
  </si>
  <si>
    <t>vohoangdai2322@gmail.com</t>
  </si>
  <si>
    <t>Huyện Dương Minh Châu</t>
  </si>
  <si>
    <t>huynhtrungcang1996@gmail.com</t>
  </si>
  <si>
    <t>152Lý Thánh Tông, Phường Hiệp Tân</t>
  </si>
  <si>
    <t>Xóm 11, Thôn Lộc Thương, Xã Phước Sơn</t>
  </si>
  <si>
    <t>Huyện Tuy Phước</t>
  </si>
  <si>
    <t>140 Lê Đức Thọ, Phường Hải Cảng</t>
  </si>
  <si>
    <t>Thực hành Ô tô</t>
  </si>
  <si>
    <t>125/2 KPI, An Phú Đông</t>
  </si>
  <si>
    <t>1351 Phan Văn Trị, Phường 10</t>
  </si>
  <si>
    <t>http://www.daiphatvienthong.vn</t>
  </si>
  <si>
    <t>Bình Phước</t>
  </si>
  <si>
    <t>Ấp 4, Tiến Hưng</t>
  </si>
  <si>
    <t>TX Đồng Xoài</t>
  </si>
  <si>
    <t>334/20C Tô Hiến Thành, Phường 12</t>
  </si>
  <si>
    <t>Xóm 5, Thôn 3, Xã Lộc Châu</t>
  </si>
  <si>
    <t>TX. Bảo Lộc</t>
  </si>
  <si>
    <t>9/14F Chử Đồng Tử, Phường 7</t>
  </si>
  <si>
    <t>0129500852</t>
  </si>
  <si>
    <t>42/60/57 Hồ Đác Di, Phường Tây Thạnh</t>
  </si>
  <si>
    <t>60 Trần Mai Ninh, Phường 12</t>
  </si>
  <si>
    <t>63 Bạch Đằng, Phường 2</t>
  </si>
  <si>
    <t>63 Bạch đằng, Phường 2</t>
  </si>
  <si>
    <t>0988483924</t>
  </si>
  <si>
    <t>Mỹ Hạnh Nam</t>
  </si>
  <si>
    <t>tranhuunghia995@gmail.com</t>
  </si>
  <si>
    <t>Trường Đại học Nông Lâm TP.HCM</t>
  </si>
  <si>
    <t>Công nghệ Kỹ thuật Ô tô</t>
  </si>
  <si>
    <t>May Mặc Quảng Việt</t>
  </si>
  <si>
    <t>Thành phố Sóc Trăng</t>
  </si>
  <si>
    <t>1098/24 QL.1, Phường 10</t>
  </si>
  <si>
    <t>Đường Số 30, Phường Linh Tây</t>
  </si>
  <si>
    <t>hongocvuongQNG76@gmail.com</t>
  </si>
  <si>
    <t>Lê Đức Thọ, Phường 16</t>
  </si>
  <si>
    <t>770A Hà Huy Giáp, Phường Thạnh Lộc</t>
  </si>
  <si>
    <t>Văn phòng đại diện giám địnhbồi thường PTT TP.HCM</t>
  </si>
  <si>
    <t xml:space="preserve">867/7 Tân Sơn, Phường 12, </t>
  </si>
  <si>
    <t>235/125 Phạm Văn Hai, Phường 5,</t>
  </si>
  <si>
    <t xml:space="preserve">71/146 Nguyễn Bậc, Phường 3, </t>
  </si>
  <si>
    <t xml:space="preserve">8/12 Phan Văn Hớn, Phường Tân Thới Nhất, </t>
  </si>
  <si>
    <t>336/16/67 Nguyễn Văn Luông, Phường 12</t>
  </si>
  <si>
    <t>166/5A KP3, Đường Tân Thới Nhất 1A, Phường Tân Thới Nhất</t>
  </si>
  <si>
    <t>72/34 Dương Đức Hiền, Phường Tây Thạnh</t>
  </si>
  <si>
    <t>105/9 Nguyễn Thị Tú, Phường Bình Hưng Hòa</t>
  </si>
  <si>
    <t>42/5 Đường Số 2 , Phường Hiệp Bình Phước</t>
  </si>
  <si>
    <t>19 Bạch Đằng, Phường 2</t>
  </si>
  <si>
    <t>252 Nguyễn Trãi, Phường Nguyễn Cư Trinh</t>
  </si>
  <si>
    <t>23 Dân Tộc, Phường Tân Thành</t>
  </si>
  <si>
    <t>Nguyễn Thái Bình, Kp8</t>
  </si>
  <si>
    <t xml:space="preserve">Thị Trấn Dương Đông, </t>
  </si>
  <si>
    <t>154/12 Đông Hưng Thuận, Phường Tân Hưng Thuận,</t>
  </si>
  <si>
    <t>77/58 Trần Văn Đang, Phường 10</t>
  </si>
  <si>
    <t>1287 Phạm Thế Hiển, Phường 5</t>
  </si>
  <si>
    <t>Quận 8</t>
  </si>
  <si>
    <t>86/71/9/10 Trường Chinh, Phường 12</t>
  </si>
  <si>
    <t>86/125 Trường Chinh, Phường 12</t>
  </si>
  <si>
    <t>Long Khánh</t>
  </si>
  <si>
    <t>710A Trường Chinh, Phường 15</t>
  </si>
  <si>
    <t>70B Bác Ái, Phường Tân Thành</t>
  </si>
  <si>
    <t>778/32/29C Thống Nhất, Phường 15</t>
  </si>
  <si>
    <t>442 Ấp Phước Hậu, ã Gia Bình</t>
  </si>
  <si>
    <t>Huyện Trảng Bom</t>
  </si>
  <si>
    <t>19/6/8 Hoàng Xuân Nhị, Phường Phú Trung</t>
  </si>
  <si>
    <t>437A Hoàng Văn Thụ, Phường 4</t>
  </si>
  <si>
    <t>149/61/20 Bành Văn Trân, Phường 7</t>
  </si>
  <si>
    <t>5/10 Võ Trường Toản, Phường 15</t>
  </si>
  <si>
    <t>105/363 Mũi Lớn 2, Phường Tân An Hội</t>
  </si>
  <si>
    <t>Đường Dương Quảng Hàm, Phường 5</t>
  </si>
  <si>
    <t>Hàm tân</t>
  </si>
  <si>
    <t>Số 10 Tân Trào, Phường Tân Phú</t>
  </si>
  <si>
    <t>Số 20 Đường 53, Phường 14</t>
  </si>
  <si>
    <t>23 Dân tộc, Phường Tân Thành</t>
  </si>
  <si>
    <t>Chuẩn hóa Ngành/Nghề đào tạo</t>
  </si>
  <si>
    <t>Tên</t>
  </si>
  <si>
    <t>Row Labels</t>
  </si>
  <si>
    <t>Grand Total</t>
  </si>
  <si>
    <t>Công nghệ kỹ thuật nhiệt lạnh</t>
  </si>
  <si>
    <t>Công nghệ kỹ thuật Điện tử</t>
  </si>
  <si>
    <t>Công nghệ kỹ thuật Điện</t>
  </si>
  <si>
    <t>4. Cao đẳng</t>
  </si>
  <si>
    <t>5.Trung cấp</t>
  </si>
  <si>
    <t>Khoa</t>
  </si>
  <si>
    <t>Cơ khí</t>
  </si>
  <si>
    <t>Điện - Điện tử</t>
  </si>
  <si>
    <t>Điện lạnh</t>
  </si>
  <si>
    <t>Động lực</t>
  </si>
  <si>
    <t>May - Thời trang</t>
  </si>
  <si>
    <t>5.Năm sinh</t>
  </si>
  <si>
    <t>Chuẩn hóa tuổi</t>
  </si>
  <si>
    <t>Nhóm tuổi</t>
  </si>
  <si>
    <t>Dưới 25 tuổi</t>
  </si>
  <si>
    <t>Từ 25 đến 30 tuổi</t>
  </si>
  <si>
    <t>Trên 30 tuổi</t>
  </si>
  <si>
    <t>Phân theo nhóm tuổi</t>
  </si>
  <si>
    <t>Tổng</t>
  </si>
  <si>
    <t xml:space="preserve">Tổng </t>
  </si>
  <si>
    <t>Số lượng HV Nam</t>
  </si>
  <si>
    <t>Số lượng HV Nữ</t>
  </si>
  <si>
    <t>Tổng HV</t>
  </si>
  <si>
    <t>Tỉ lệ HV Nam</t>
  </si>
  <si>
    <t>Tỉ lệ HV Nữ</t>
  </si>
  <si>
    <t>Tỉ lệ Tổng HV</t>
  </si>
  <si>
    <t>Ngành/Nghề đào tạo</t>
  </si>
  <si>
    <t>Tỉ lệ HV Trung cấp</t>
  </si>
  <si>
    <t>Tỉ lệ HV</t>
  </si>
  <si>
    <t>Xếp loại tốt nghiệp</t>
  </si>
  <si>
    <t>Số lượng HV tốt nghiệp</t>
  </si>
  <si>
    <t>Tỉ lệ HV tốt nghiệp</t>
  </si>
  <si>
    <t>Đi làm</t>
  </si>
  <si>
    <t>Số lượng HV</t>
  </si>
  <si>
    <t>Tỉ lệ</t>
  </si>
  <si>
    <t>Đang tìm việc (Không có việc làm)</t>
  </si>
  <si>
    <t>Chuẩn hóa tình trạng việc làm</t>
  </si>
  <si>
    <t>Không đi làm</t>
  </si>
  <si>
    <t>Công ty TNHH sản xuất thương mại PhaNa -  Xưởng sản xuất</t>
  </si>
  <si>
    <t>Cổ Phần dây cáp điện DAPHACO</t>
  </si>
  <si>
    <t>15/15, KP5, Đường Phan Văn Hớn</t>
  </si>
  <si>
    <t>trungtuyen@daphaco.com</t>
  </si>
  <si>
    <t>Thương mại - Dịch vụ Nina</t>
  </si>
  <si>
    <t>Lầu 1, Tòa nhà Sài Gòn Tel, Công viên phần mềm Quang Trung</t>
  </si>
  <si>
    <t>nina.vn</t>
  </si>
  <si>
    <t>Làm tại gia</t>
  </si>
  <si>
    <t>Số 6, Đường Số 3, Phường Bình Trị Đông B</t>
  </si>
  <si>
    <t>Read more: http://www.thongtincongty.com/company/4be69a81-cong-ty-co-phan-o-to-sai-gon-limousine/#ixzz5MEnxYGr4</t>
  </si>
  <si>
    <t>TNHH xây dựng cơ điện Trí Trung</t>
  </si>
  <si>
    <t>37 Lê Văn Huân, P.13</t>
  </si>
  <si>
    <t> 02838121637</t>
  </si>
  <si>
    <t>http://www.tritrung.vn/</t>
  </si>
  <si>
    <t>Tình trạng việc làm</t>
  </si>
  <si>
    <t>Có việc làm</t>
  </si>
  <si>
    <t>HV Cao đẳng</t>
  </si>
  <si>
    <t>Tỉ lệ HV cao đẳng</t>
  </si>
  <si>
    <t>HV Trung cấp</t>
  </si>
  <si>
    <t>Tỉ lệ HV có việc làm theo cấp trình độ</t>
  </si>
  <si>
    <t>Không tìm được việc làm</t>
  </si>
  <si>
    <t>Tỉ lệ HV có việc làm theo Ngành/Nghề đào tạo</t>
  </si>
  <si>
    <t>HV CNKT Cơ khí</t>
  </si>
  <si>
    <t>Tỉ lệ HV CNKT Cơ khí</t>
  </si>
  <si>
    <t>HV CNKT Điện</t>
  </si>
  <si>
    <t>Tỉ lệ HV CNKT Điện</t>
  </si>
  <si>
    <t>HV CNKT Điện tử</t>
  </si>
  <si>
    <t>Tỉ lệ HV CNKT Điện tử</t>
  </si>
  <si>
    <t>HV CNKT Nhiệt</t>
  </si>
  <si>
    <t>Tỉ lệ HV CNKT Nhiệt</t>
  </si>
  <si>
    <t>HV CNKT Ô tô</t>
  </si>
  <si>
    <t>Tỉ lệ HV CNKT Ô tô</t>
  </si>
  <si>
    <t>HV CN May</t>
  </si>
  <si>
    <t>Tỉ lệ HV CN May</t>
  </si>
  <si>
    <t>HV CN Thông tin</t>
  </si>
  <si>
    <t>Tỉ lệ HV CN Thông tin</t>
  </si>
  <si>
    <t>Tỉ lê Tổng HV</t>
  </si>
  <si>
    <t>Thời gian bắt đầu công việc</t>
  </si>
  <si>
    <t>Đặc điểm cách thức tìm việc của HV</t>
  </si>
  <si>
    <t>Cách thức tìm việc</t>
  </si>
  <si>
    <t>Lĩnh vực làm việc</t>
  </si>
  <si>
    <t>Số lượng học viên</t>
  </si>
  <si>
    <t>Vị trí công tác</t>
  </si>
  <si>
    <t>Đặc điểm vị trí công tác của HV</t>
  </si>
  <si>
    <t>Đặc điểm Qui mô Doanh nghiệp</t>
  </si>
  <si>
    <t>Qui mô Doanh nghiệp</t>
  </si>
  <si>
    <t>Số người làm việc</t>
  </si>
  <si>
    <t>Số giờ làm việc trong tuần</t>
  </si>
  <si>
    <t>Đặc điểm số giờ làm việc của HV có việc làm</t>
  </si>
  <si>
    <t>Mức lương</t>
  </si>
  <si>
    <t xml:space="preserve">Tỉ lệ </t>
  </si>
  <si>
    <t>Mức lương bình quân của HV có việc làm</t>
  </si>
  <si>
    <t>Đánh giá về mức độ đáp ứng về lý thuyết của HV có việc làm</t>
  </si>
  <si>
    <t>Mức độ đánh giá</t>
  </si>
  <si>
    <t>Chuẩn hóa đánh giá lý thuyết</t>
  </si>
  <si>
    <t>Chuẩn hóa đánh giá kỹ năng nghề</t>
  </si>
  <si>
    <t>Chuẩn hóa điểm đánh giá</t>
  </si>
  <si>
    <t>Điểm chuẩn hóa đánh giá trung bình</t>
  </si>
  <si>
    <t>Số lượng HV có việc làm đánh giá</t>
  </si>
  <si>
    <t>Tỉ lệ HV đánh giá</t>
  </si>
  <si>
    <t>Chuẩn hóa điểm đánh giá kỹ năng nghề</t>
  </si>
  <si>
    <t>Tổng số HV</t>
  </si>
  <si>
    <t>Tỉ lệ tổng số HV</t>
  </si>
  <si>
    <t>Tỉ lệ HV có việc làm theo Giới tính</t>
  </si>
  <si>
    <t>Số giờ làm việc trung bình trong 1  tuần</t>
  </si>
  <si>
    <t>Tỉ lệ Số giờ làm việc trung bình trong 1  tuần</t>
  </si>
  <si>
    <t>Số giờ làm việc bình quân của HV có việc làm 47.33 giờ</t>
  </si>
  <si>
    <t>Đánh giá về mức độ đáp ứng về kỹ năng nghề của HV có việc làm</t>
  </si>
  <si>
    <t>Số lượng HV đánh giá</t>
  </si>
  <si>
    <t>Điểm chuẩn hóa đánh giá trung bình kỹ năng nghề</t>
  </si>
  <si>
    <t>Nhu cầu đào tạo</t>
  </si>
  <si>
    <t>Lý do đi học</t>
  </si>
  <si>
    <t>Đặc điểm về lý do đối với HV đang đi học tiếp</t>
  </si>
  <si>
    <t>Trung cấp</t>
  </si>
  <si>
    <t>Đặc điểm về Cấp trình độ/Ngành nghề mà HV muốn học</t>
  </si>
  <si>
    <t>Chuẩn hóa chất lượng đào tạo</t>
  </si>
  <si>
    <t>Tỉ lệ đánh giá HV</t>
  </si>
  <si>
    <t>Mức đánh giá</t>
  </si>
  <si>
    <t>Đánh giá về chất lượng đào tạo theo xếp loại tốt nghiệp</t>
  </si>
  <si>
    <t>Đánh giá chất lượng đào tạo của HV tốt nghiệp theo Ngàn/Nghề đào tạo</t>
  </si>
  <si>
    <t>Ngành CN Kỹ thuật Điện</t>
  </si>
  <si>
    <t>Ngành CN Kỹ thuật Cơ khí</t>
  </si>
  <si>
    <t>Ngành CN Kỹ thuật Điện tử</t>
  </si>
  <si>
    <t xml:space="preserve">Ngành CN Kỹ thuật Nhiệt </t>
  </si>
  <si>
    <t>Ngành CN kỹ thuật Ô tô</t>
  </si>
  <si>
    <t>Ngành CN May</t>
  </si>
  <si>
    <t>Ngành CN Thông tin</t>
  </si>
  <si>
    <t>Đánh giá về giáo trình và nội dung giảng dạy</t>
  </si>
  <si>
    <t>Chuẩn hóa điểm đánh giá GV</t>
  </si>
  <si>
    <t>Chuẩn hóa điểm đánh giá mức độ đáp ứng công việc</t>
  </si>
  <si>
    <t>Số lượng HV đánh giá GV</t>
  </si>
  <si>
    <t>Tỉ lệ HV đánh giá GV</t>
  </si>
  <si>
    <t>Đánh giá trình độ Giáo viên đáp ứng yêu cầu đào tạo của HV tốt nghiệp</t>
  </si>
  <si>
    <t>Điểm đánh giá bình quân mức độ đáp ứng công việc</t>
  </si>
  <si>
    <t>Đánh giá trình độ kiến thức và kỹ năng nghề đáp ứng với công việc của HV tốt nghiệp</t>
  </si>
  <si>
    <t>Chuẩn hóa điểm đánh giá Giáo trình - Nội dung</t>
  </si>
  <si>
    <t>Điểm bình quân đánh giá GV</t>
  </si>
  <si>
    <t>Chuẩn hóa Nghề đào tạo</t>
  </si>
  <si>
    <t>Công nghệ Kỹ thuật Điện - Điện Tử</t>
  </si>
  <si>
    <t>Ngôn ngữ Anh</t>
  </si>
  <si>
    <t>Chuẩn hóa Tên nghề/kỹ năng muốn học</t>
  </si>
  <si>
    <t>Công nghệ kỹ thuật Điện - Điện Tử</t>
  </si>
  <si>
    <t>Ngôn ngữ Hàn Quốc</t>
  </si>
  <si>
    <t>Column Labels</t>
  </si>
  <si>
    <t>Total Số lượng HV</t>
  </si>
  <si>
    <t>Total Tỉ lệ HV</t>
  </si>
  <si>
    <t>Qui mô - Đặc điểm HV tốt nghiệp Phân theo Cấp trình độ - Nghề đào tạo</t>
  </si>
  <si>
    <t>Qui mô - Đặc điểm HV phân theo Xếp loại tốt nghiệp</t>
  </si>
  <si>
    <t>Chuẩn hóa việc làm theo 4 nhóm</t>
  </si>
  <si>
    <t>Đang đi học (trọn giờ)</t>
  </si>
  <si>
    <t>Tỉ lệ HVTN có việc làm theo Giới tính</t>
  </si>
  <si>
    <t>Đang đi học</t>
  </si>
  <si>
    <t>Total Số lượng HVTN</t>
  </si>
  <si>
    <t>Số lượng HVTN</t>
  </si>
  <si>
    <t>Total Tỉ lệ HVTN</t>
  </si>
  <si>
    <t>Tỉ lệ HVTN</t>
  </si>
  <si>
    <t>Ngành/Nghề đáo tạo</t>
  </si>
  <si>
    <t>Tỉ lệ HVTN có việc làm theo Ngành/Nghề đào tạo</t>
  </si>
  <si>
    <t>Cao đẳng</t>
  </si>
  <si>
    <t xml:space="preserve">STT </t>
  </si>
  <si>
    <t>1. Trước khi TN</t>
  </si>
  <si>
    <t>4. Trên 3 tháng</t>
  </si>
  <si>
    <t>Đặc điểm Lĩnh vực làm việc của HVTN</t>
  </si>
  <si>
    <t>Đặc điểm số giờ làm việc của HVTN có việc làm</t>
  </si>
  <si>
    <t>Điểm bình quân đánh giá của HVTN</t>
  </si>
  <si>
    <t>Đánh giá về mức độ đáp ứng về kỹ năng nghề của HVTN có việc làm</t>
  </si>
  <si>
    <t>Đặc điểm về lý do đối với HVTN đang đi học tiếp</t>
  </si>
  <si>
    <t>Đặc điểm về Cấp trình độ/Ngành nghề mà HV đang đi học</t>
  </si>
  <si>
    <t>Total Số lương HVTN</t>
  </si>
  <si>
    <t>Số lương HVTN</t>
  </si>
  <si>
    <t>Total Điểm đánh giá bình quân của HVTN</t>
  </si>
  <si>
    <t>Điểm đánh giá bình quân của HVTN</t>
  </si>
  <si>
    <t>Đánh giá về chất lượng đào tạo theo giới tính Nam của HVTN</t>
  </si>
  <si>
    <t>Đánh giá về chất lượng đào tạo theo giới tính Nữ của HVTN</t>
  </si>
  <si>
    <t>Đánh giá về chất lượng đào tạo của HVTN xếp loại khá</t>
  </si>
  <si>
    <t>Đánh giá về chất lượng đào tạo của HVTN xếp loại trung bình khá</t>
  </si>
  <si>
    <t>Đánh giá về chất lượng đào tạo của HVTN xếp loại trung bình</t>
  </si>
  <si>
    <t>Số lượng HVTN đánh giá Giáo trình - Nội dung</t>
  </si>
  <si>
    <t>Tỉ lệ HVTN đánh giá Giáo trình - Nội dung</t>
  </si>
  <si>
    <t>Số lượng HVTN đề nghị</t>
  </si>
  <si>
    <t>Tỉ lệ HVTN đề nghị</t>
  </si>
  <si>
    <t>Lĩnh vực Nhà trường cần cải tiến</t>
  </si>
  <si>
    <t>Những lĩnh vực khác Nhà trường cần cải tiến để nâng cao chất lượng đào tạo theo đề nghị của HVTN</t>
  </si>
  <si>
    <t>Qui mô - Đặc điểm HVTN phân theo Giới tính - Nhóm tuổi</t>
  </si>
  <si>
    <t>Số lượng HVTN Cao đẳng</t>
  </si>
  <si>
    <t>Tỉ lệ HVTN Cao đẳng</t>
  </si>
  <si>
    <t>Số lượng HVTN Trung cấp</t>
  </si>
  <si>
    <t>Tỉ lệ HVTN Trung cấp</t>
  </si>
  <si>
    <t>Tổng HVTN</t>
  </si>
  <si>
    <t>Tổng tỉ lệ HVTN</t>
  </si>
  <si>
    <t>Bảng 1.2.: Qui mô - Đặc điểm HVTN tốt nghiệp Phân theo Cấp trình độ - Nghề đào tạo</t>
  </si>
  <si>
    <t>Bảng 1.3. Qui mô - Đặc điểm HV phân theo Xếp loại tốt nghiệp</t>
  </si>
  <si>
    <t>Bảng 2.1. Số lượng, cơ cấu việc làm của HVTN phân theo 04 nhóm</t>
  </si>
  <si>
    <t>Bảng 2.2.1 HVTN có việc làm theo Giới tính</t>
  </si>
  <si>
    <t>Tỉ lệ HVTN có việc làm</t>
  </si>
  <si>
    <t>Giới tính</t>
  </si>
  <si>
    <t>Số lượng HVTN có việc làm</t>
  </si>
  <si>
    <t>Số lượng HVTN không có việc làm</t>
  </si>
  <si>
    <t>Tỉ lệ HVTN không có việc làm</t>
  </si>
  <si>
    <t>Tổng số HVTN</t>
  </si>
  <si>
    <t>Tỉ lệ tổng số HVTN</t>
  </si>
  <si>
    <t>Tỉ lệ HVTN Không có việc làm</t>
  </si>
  <si>
    <t>Bảng 2.2.2. HVTN có việc làm phân theo xếp loại tốt nghiệp</t>
  </si>
  <si>
    <t>Cấp Trình độ</t>
  </si>
  <si>
    <t>Số lượng HVTN Không có việc làm</t>
  </si>
  <si>
    <t>Số lượng học viên có việc làm</t>
  </si>
  <si>
    <t>Tỉ lệ học viên có việc làm</t>
  </si>
  <si>
    <t>Tổng số học viên</t>
  </si>
  <si>
    <t>Tỉ lệ học viên</t>
  </si>
  <si>
    <t>Biểu đồ 2.2.3. Số lượng và tỉ lệ học viên có việc làm theo cấp trình độ</t>
  </si>
  <si>
    <t>Số lượng học viên không có việc làm</t>
  </si>
  <si>
    <t>Tỉ lệ học viên không có việc làm</t>
  </si>
  <si>
    <t>Tỉ lệ tổng số học viên</t>
  </si>
  <si>
    <t>Nghề đào tạo</t>
  </si>
  <si>
    <t>2 .Dưới 1 tháng</t>
  </si>
  <si>
    <t>Số lượng học viên ngành công nghệ kỹ thuật Cơ khí</t>
  </si>
  <si>
    <t>Tỉ lệ học viên ngành công nghệ kỹ thuật Cơ khí</t>
  </si>
  <si>
    <t>Số lượng học viên ngành công nghệ kỹ thuật Điện</t>
  </si>
  <si>
    <t>Số lượng học viên ngành công nghệ kỹ thuật Điện tử</t>
  </si>
  <si>
    <t>Số lượng học viên ngành công nghệ kỹ thuật nhiệt lạnh</t>
  </si>
  <si>
    <t>Số lượng học viên ngành công nghệ Kỹ Thuật Ô Tô</t>
  </si>
  <si>
    <t>Số lượng học viên ngành công nghệ May</t>
  </si>
  <si>
    <t xml:space="preserve"> Số lượng học viên ngành công nghệ thông tin</t>
  </si>
  <si>
    <t>Tỉ lệ học viên ngành công nghệ kỹ thuật Điện</t>
  </si>
  <si>
    <t>Tỉ lệ học viên ngành công nghệ kỹ thuật Điện tử</t>
  </si>
  <si>
    <t>Tỉ lệ học viên ngành công nghệ kỹ thuật nhiệt lạnh</t>
  </si>
  <si>
    <t>Tỉ lệ học viên ngành công nghệ May</t>
  </si>
  <si>
    <t>Tỉ lệ học viên ngành công nghệ Kỹ Thuật Ô Tô</t>
  </si>
  <si>
    <t>Tỉ lệ học viên ngành công nghệ thông tin</t>
  </si>
  <si>
    <t>Tỉ lệ trước khi tốt nghiệp</t>
  </si>
  <si>
    <t>Tỉ lệ dưới 01 tháng</t>
  </si>
  <si>
    <t>Trước khi tốt nghiệp</t>
  </si>
  <si>
    <t>Bảng 3.1.1.1. Số lượng và tỉ lệ học viên các Ngành/Nghề đào tạo có việc làm trước khi tốt nghiệp</t>
  </si>
  <si>
    <t>Bảng 3.1.1.1. Số lượng và tỉ lệ học viên các Ngành/Nghề đào tạo có việc làm phân theo thời gian bắt đầu công việc</t>
  </si>
  <si>
    <t xml:space="preserve"> Cao đẳng</t>
  </si>
  <si>
    <t>Ngành/Nghề và Cấp trình độ đào tạo</t>
  </si>
  <si>
    <t>Tổng số lượng học viên</t>
  </si>
  <si>
    <t>Tổng tỉ lệ học viên</t>
  </si>
  <si>
    <t>Dưới 01 tháng</t>
  </si>
  <si>
    <t>Từ 01 đến 03 tháng</t>
  </si>
  <si>
    <t>Trên 03 tháng</t>
  </si>
  <si>
    <t>Bảng 3.1.1.2. Tỉ lệ học viên các Ngành/Nghề đào tạo có việc làm phân theo thời gian bắt đầu công việc</t>
  </si>
  <si>
    <t>Tỉ lệ từ 01 - 03 tháng</t>
  </si>
  <si>
    <t>Tổng tỉ lệ khi tốt nghiệp</t>
  </si>
  <si>
    <t>Biểu đồ 3.1.3: Đặc điểm Lĩnh vực làm việc của HV</t>
  </si>
  <si>
    <t>Công nghiệp chế biến</t>
  </si>
  <si>
    <t>Giao thông vận tải</t>
  </si>
  <si>
    <t>Thông tin liên lạc, Công nghệ thông tin</t>
  </si>
  <si>
    <t>Xây dựng</t>
  </si>
  <si>
    <t>Sản xuất, phân phối điện, ga, nước</t>
  </si>
  <si>
    <t>Thương mại &amp; Dịch vụ (Bán buôn, bán lẻ)</t>
  </si>
  <si>
    <t>Khách sạn, Nhà hàng và Lữ hành</t>
  </si>
  <si>
    <t xml:space="preserve">Kỹ thuật viên kiêm tổ trưởng </t>
  </si>
  <si>
    <t>Cán bộ quản lý (chuyên trách)</t>
  </si>
  <si>
    <t>Vị trí khác</t>
  </si>
  <si>
    <t>Nhân viên trong thời gian thử việc (thợ học việc)</t>
  </si>
  <si>
    <t>Nhân viên chính thức</t>
  </si>
  <si>
    <t>Bảng 3.1.4: Đặc điểm vị trí công tác của HV</t>
  </si>
  <si>
    <t>Biểu đồ 3.1.5: Đặc điểm Qui mô Doanh nghiệp</t>
  </si>
  <si>
    <t>Số giờ làm việc</t>
  </si>
  <si>
    <t>Số giờ làm việc bình quân trong 1  tuần</t>
  </si>
  <si>
    <t>Bảng 3.1.7: Mức lương bình quân của HVTN có việc làm</t>
  </si>
  <si>
    <t>Biểu đồ 3.1.8.1: Đánh giá về mức độ đáp ứng về lý thuyết của HVTN có việc làm</t>
  </si>
  <si>
    <t>Đánh giá về mức độ đáp ứng về lý thuyết của học viên có việc làm</t>
  </si>
  <si>
    <t>Điểm bình quân đánh giá của học viên</t>
  </si>
  <si>
    <t>Đặc điểm về nhu cầu đào tạo của học viên có việc làm</t>
  </si>
  <si>
    <t>Vị trí công tác của học viên</t>
  </si>
  <si>
    <t>Lý do chưa tìm được việc làm</t>
  </si>
  <si>
    <t>Bảng : Đặc điểm về lý do chưa đi làm của học viên đang tìm việc</t>
  </si>
  <si>
    <t>Count of 24.Lý do 2</t>
  </si>
  <si>
    <t>Count of 24.Lý do 2_2</t>
  </si>
  <si>
    <t>Hoàn toàn đồng ý</t>
  </si>
  <si>
    <t>Đồng ý</t>
  </si>
  <si>
    <t>Đồng ý phần nào</t>
  </si>
  <si>
    <t>Không đồng ý</t>
  </si>
  <si>
    <t>Cơ sở vật chất (phòng học, thư viện .v.v.)</t>
  </si>
  <si>
    <t>Tài liệu,chương trình (sách v.v.)</t>
  </si>
  <si>
    <t>Bảng 4.4.1: Lĩnh vực ưu tiên 1 Nhà trường cần cải tiến để nâng cao chất lượng đào tạo theo đề nghị của học viên</t>
  </si>
  <si>
    <t>Số lượng học viên đề nghị</t>
  </si>
  <si>
    <t>Tỉ lệ học viên đề nghị</t>
  </si>
  <si>
    <t>Lĩnh vực ưu tiên 2 Nhà trường cần cải tiến để nâng cao chất lượng đào tạo theo đề nghị của học viên</t>
  </si>
  <si>
    <t>Cơ sở vật chất (phòng học, thư viện v.v.)</t>
  </si>
  <si>
    <t>Bảng 4.4.3. Lĩnh vực ưu tiên 3 Nhà trường cần cải tiến để nâng cao chất lượng đào tạo theo đề nghị của học viên</t>
  </si>
  <si>
    <t>Bảng 4.5: Đánh giá về chất lượng đào tạo theo giới tính HVTN</t>
  </si>
  <si>
    <t>Total Số lương học viên</t>
  </si>
  <si>
    <t>Số lương học viên</t>
  </si>
  <si>
    <t>Total Tỉ lệ học viên</t>
  </si>
  <si>
    <t>Total Điểm đánh giá bình quân của học viên</t>
  </si>
  <si>
    <t>Điểm đánh giá bình quân của học viên</t>
  </si>
  <si>
    <t xml:space="preserve">Đánh giá về chất lượng đào tạo theo giới tính của học viên </t>
  </si>
  <si>
    <t>Điểm bình quân đánh giá của học viên loại Trung bình</t>
  </si>
  <si>
    <t>Điểm bình quân đánh giá của học viên loại khá</t>
  </si>
  <si>
    <t>Số lượng học viên loại khá</t>
  </si>
  <si>
    <t>Tỉ lệ đánh giá của học viên loại khá</t>
  </si>
  <si>
    <t>Số lượng học viên loại TB khá</t>
  </si>
  <si>
    <t>Điểm bình quân đánh giá của học viên loại TB khá</t>
  </si>
  <si>
    <t>Tỉ lệ đánh giá của học viên loại TB khá</t>
  </si>
  <si>
    <t>Số lượng học viên loại trung bình</t>
  </si>
  <si>
    <t>Tỉ lệ đánh giá của học viên loại trung bình</t>
  </si>
  <si>
    <t>Điểm bình quân đánh giá của tổng số học viên</t>
  </si>
  <si>
    <t>Tỉ lệ đánh giá của tổng số học viên</t>
  </si>
  <si>
    <t>Đánh giá của học viên Cao đẳng</t>
  </si>
  <si>
    <t>Điểm bình quân đánh giá của học viên Cao đẳng</t>
  </si>
  <si>
    <t>Tỉ lệ đánh giá của học viên Cao đẳng</t>
  </si>
  <si>
    <t>Đánh giá của học viên Trung cấp</t>
  </si>
  <si>
    <t>Điểm bình quân đánh giá của học viên Trung cấp</t>
  </si>
  <si>
    <t>Tỉ lệ đánh giá của học viên Trung cấp</t>
  </si>
  <si>
    <t>Đánh giá của học viên tốt nghiệp</t>
  </si>
  <si>
    <t>Điểm bình quân đánh giá của học viên tốt nghiệp</t>
  </si>
  <si>
    <t>Tỉ lệ đánh giá của học viên tốt nghiệp</t>
  </si>
  <si>
    <t>Bảng 4.7b: Đánh giá về chất lượng đào tạo của học viên theo cấp trình độ đào tạo</t>
  </si>
  <si>
    <t>Bảng 4.7a: Đánh giá về chất lượng đào tạo của học viên theo cấp trình độ đào tạo</t>
  </si>
  <si>
    <t>Số học viên đánh giá</t>
  </si>
  <si>
    <t>Tổng số học viên đánh giá</t>
  </si>
  <si>
    <t>tỉ lệ đánh giá của học viên</t>
  </si>
  <si>
    <t>tỉ lệ đánh giá của tổng số học viên</t>
  </si>
  <si>
    <t>Bảng 4.8b: Số lượng và tỉ lệ đánh giá chất lượng đào tạo của học viên theo Ngành/Nghề đào tạo</t>
  </si>
  <si>
    <t>Bảng 4.8a: Điểm bình quân đánh giá chất lượng đào tạo của học viên theo Ngành/Nghề đào tạo</t>
  </si>
  <si>
    <t>Bảng 4.8c: Số lượng và tỉ lệ đánh giá chất lượng đào tạo của học viên theo Ngành/Nghề đào tạo</t>
  </si>
  <si>
    <t>tỉ lệ HV</t>
  </si>
  <si>
    <t>Tổng số lượng HV</t>
  </si>
  <si>
    <t>Số lượng HV có việc làm</t>
  </si>
  <si>
    <t>Tỉ lệ HV có việc làm</t>
  </si>
  <si>
    <t>Tỉ lệ HVcó việc làm</t>
  </si>
  <si>
    <t>Tỉ lệ sau 03 tháng tốt nghiệp</t>
  </si>
  <si>
    <t>Điểm bình quân đánh giá của HV</t>
  </si>
  <si>
    <t>Công việc HV đã xin</t>
  </si>
  <si>
    <t>Điểm trung bình đánh giá Giáo trình - Nội dung</t>
  </si>
  <si>
    <t>Số lương HV Nam</t>
  </si>
  <si>
    <t>Điểm đánh giá bình quân của HV</t>
  </si>
  <si>
    <t>Số lương HV Nữ</t>
  </si>
  <si>
    <t>Điểm đánh giá bình quân của HV Nữ</t>
  </si>
  <si>
    <t>Số lượng HV loại khá</t>
  </si>
  <si>
    <t>Điểm bình quân đánh giá của HV loại khá</t>
  </si>
  <si>
    <t>Tỉ lệ đánh giá của HV loại khá</t>
  </si>
  <si>
    <t>Số lượng HV loại trung bình</t>
  </si>
  <si>
    <t>Điểm bình quân đánh giá củaHV loại Trung bình</t>
  </si>
  <si>
    <t>Tỉ lệ đánh giá của HV loại trung bình</t>
  </si>
  <si>
    <t>Điểm bình quân đánh giá của tổng số HV</t>
  </si>
  <si>
    <t>Tỉ lệ đánh giá của tổng số HV</t>
  </si>
  <si>
    <t>Số lượng HV loại TB khá</t>
  </si>
  <si>
    <t>Điểm bình quân đánh giá của HV loại TB khá</t>
  </si>
  <si>
    <t>Tỉ lệ đánh giá của HV loại TB khá</t>
  </si>
  <si>
    <t>Đánh giá của HV Cao đẳng</t>
  </si>
  <si>
    <t>Điểm bình quân đánh giá của HV Cao đẳng</t>
  </si>
  <si>
    <t>Tỉ lệ đánh giá của HV Cao đẳng</t>
  </si>
  <si>
    <t>Đánh giá của HV Trung cấp</t>
  </si>
  <si>
    <t>Điểm bình quân đánh giá của HV Trung cấp</t>
  </si>
  <si>
    <t>Tỉ lệ đánh giá của HV Trung cấp</t>
  </si>
  <si>
    <t>Đánh giá của HV tốt nghiệp</t>
  </si>
  <si>
    <t>Điểm bình quân đánh giá của HV tốt nghiệp</t>
  </si>
  <si>
    <t>Tỉ lệ đánh giá của HV tốt nghiệp</t>
  </si>
  <si>
    <t>Số HV đánh giá</t>
  </si>
  <si>
    <t>Tỉ lệ đánh giá của HV</t>
  </si>
  <si>
    <t>Tổng số HV đánh giá</t>
  </si>
  <si>
    <t>Các ngành khác</t>
  </si>
  <si>
    <t>Công nghệ kỹ thuật Điện - Điện tử</t>
  </si>
  <si>
    <t>Chuẩn hóa ngành/nhề đào tạo 1</t>
  </si>
  <si>
    <t>Count of Chuẩn hóa ngành/nhề đào tạo 1</t>
  </si>
  <si>
    <t>Count of Chuẩn hóa ngành/nhề đào tạo 1_2</t>
  </si>
  <si>
    <t>Total Count of Chuẩn hóa ngành/nhề đào tạo 1</t>
  </si>
  <si>
    <t>Total Count of Chuẩn hóa ngành/nhề đào tạo 1_2</t>
  </si>
  <si>
    <t>Bảng 2.2.4: Tỉ lệ HVTN có việc làm theo Ngành/Nghề đào tạo</t>
  </si>
  <si>
    <t>31,0%</t>
  </si>
  <si>
    <t>44,5%</t>
  </si>
  <si>
    <t>Công nghệ kỹ thuật Điện-Điện tử</t>
  </si>
  <si>
    <t>Công nghệ kỹ thuật Điện –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</si>
</sst>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1010000]d/m/yyyy;@"/>
    <numFmt numFmtId="165" formatCode="[$-409]d\-mmm\-yyyy;@"/>
    <numFmt numFmtId="166" formatCode="0##\ ###\ ###\ ###"/>
    <numFmt numFmtId="167" formatCode="0.0%"/>
    <numFmt numFmtId="168" formatCode="0.0"/>
  </numFmts>
  <fonts count="3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</font>
    <font>
      <b/>
      <sz val="11"/>
      <name val="Times New Roman"/>
      <family val="1"/>
    </font>
    <font>
      <sz val="11"/>
      <color rgb="FF11111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FF"/>
      <name val="Times New Roman"/>
      <family val="1"/>
    </font>
    <font>
      <sz val="13"/>
      <color indexed="8"/>
      <name val="Times New Roman"/>
    </font>
    <font>
      <b/>
      <sz val="13"/>
      <color indexed="8"/>
      <name val="Times New Roman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CCFFCC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78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164" fontId="12" fillId="0" borderId="0" xfId="0" applyNumberFormat="1" applyFont="1" applyFill="1" applyProtection="1">
      <protection locked="0"/>
    </xf>
    <xf numFmtId="0" fontId="12" fillId="0" borderId="0" xfId="0" applyFont="1" applyFill="1" applyProtection="1">
      <protection locked="0"/>
    </xf>
    <xf numFmtId="165" fontId="12" fillId="0" borderId="0" xfId="0" applyNumberFormat="1" applyFont="1" applyFill="1" applyProtection="1">
      <protection locked="0"/>
    </xf>
    <xf numFmtId="0" fontId="12" fillId="0" borderId="0" xfId="0" applyFont="1" applyFill="1"/>
    <xf numFmtId="165" fontId="12" fillId="0" borderId="0" xfId="0" applyNumberFormat="1" applyFont="1" applyFill="1"/>
    <xf numFmtId="0" fontId="13" fillId="3" borderId="0" xfId="0" applyFont="1" applyFill="1" applyAlignment="1">
      <alignment wrapText="1"/>
    </xf>
    <xf numFmtId="165" fontId="13" fillId="3" borderId="0" xfId="0" applyNumberFormat="1" applyFont="1" applyFill="1" applyAlignment="1">
      <alignment wrapText="1"/>
    </xf>
    <xf numFmtId="0" fontId="13" fillId="3" borderId="2" xfId="0" applyFont="1" applyFill="1" applyBorder="1" applyAlignment="1">
      <alignment wrapText="1"/>
    </xf>
    <xf numFmtId="49" fontId="13" fillId="3" borderId="0" xfId="0" applyNumberFormat="1" applyFont="1" applyFill="1"/>
    <xf numFmtId="0" fontId="13" fillId="3" borderId="0" xfId="0" applyFont="1" applyFill="1"/>
    <xf numFmtId="0" fontId="14" fillId="0" borderId="0" xfId="0" applyFont="1" applyFill="1"/>
    <xf numFmtId="0" fontId="14" fillId="0" borderId="0" xfId="0" applyFont="1" applyFill="1" applyProtection="1">
      <protection locked="0"/>
    </xf>
    <xf numFmtId="0" fontId="14" fillId="0" borderId="0" xfId="0" quotePrefix="1" applyFont="1" applyFill="1" applyProtection="1">
      <protection locked="0"/>
    </xf>
    <xf numFmtId="0" fontId="15" fillId="0" borderId="0" xfId="1" applyFont="1" applyFill="1" applyProtection="1">
      <protection locked="0"/>
    </xf>
    <xf numFmtId="164" fontId="14" fillId="0" borderId="0" xfId="0" applyNumberFormat="1" applyFont="1" applyFill="1" applyProtection="1">
      <protection locked="0"/>
    </xf>
    <xf numFmtId="0" fontId="14" fillId="0" borderId="0" xfId="0" quotePrefix="1" applyFont="1" applyFill="1"/>
    <xf numFmtId="0" fontId="15" fillId="0" borderId="0" xfId="1" applyFont="1" applyFill="1"/>
    <xf numFmtId="0" fontId="16" fillId="0" borderId="0" xfId="1" applyFont="1" applyFill="1" applyProtection="1">
      <protection locked="0"/>
    </xf>
    <xf numFmtId="0" fontId="16" fillId="0" borderId="0" xfId="1" applyFont="1" applyFill="1"/>
    <xf numFmtId="0" fontId="11" fillId="0" borderId="0" xfId="1" applyFill="1" applyProtection="1">
      <protection locked="0"/>
    </xf>
    <xf numFmtId="0" fontId="11" fillId="0" borderId="0" xfId="1" applyFill="1"/>
    <xf numFmtId="0" fontId="12" fillId="0" borderId="0" xfId="0" quotePrefix="1" applyFont="1" applyFill="1" applyProtection="1">
      <protection locked="0"/>
    </xf>
    <xf numFmtId="0" fontId="12" fillId="0" borderId="0" xfId="0" quotePrefix="1" applyFont="1" applyFill="1"/>
    <xf numFmtId="0" fontId="13" fillId="0" borderId="0" xfId="0" applyFont="1" applyFill="1" applyProtection="1">
      <protection locked="0"/>
    </xf>
    <xf numFmtId="0" fontId="17" fillId="0" borderId="0" xfId="0" applyFont="1" applyFill="1" applyProtection="1">
      <protection locked="0"/>
    </xf>
    <xf numFmtId="0" fontId="17" fillId="0" borderId="0" xfId="0" applyFont="1" applyFill="1"/>
    <xf numFmtId="49" fontId="14" fillId="0" borderId="0" xfId="0" applyNumberFormat="1" applyFont="1" applyFill="1"/>
    <xf numFmtId="49" fontId="14" fillId="0" borderId="0" xfId="0" applyNumberFormat="1" applyFont="1" applyFill="1" applyProtection="1">
      <protection locked="0"/>
    </xf>
    <xf numFmtId="0" fontId="11" fillId="0" borderId="0" xfId="1"/>
    <xf numFmtId="0" fontId="12" fillId="0" borderId="0" xfId="0" applyFont="1"/>
    <xf numFmtId="0" fontId="18" fillId="0" borderId="0" xfId="0" applyFont="1"/>
    <xf numFmtId="49" fontId="12" fillId="0" borderId="0" xfId="0" applyNumberFormat="1" applyFont="1" applyFill="1"/>
    <xf numFmtId="49" fontId="14" fillId="0" borderId="0" xfId="0" quotePrefix="1" applyNumberFormat="1" applyFont="1" applyFill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1" applyFill="1" applyAlignment="1" applyProtection="1">
      <protection locked="0"/>
    </xf>
    <xf numFmtId="166" fontId="12" fillId="0" borderId="0" xfId="0" applyNumberFormat="1" applyFont="1" applyFill="1" applyProtection="1">
      <protection locked="0"/>
    </xf>
    <xf numFmtId="0" fontId="19" fillId="0" borderId="0" xfId="0" applyFont="1"/>
    <xf numFmtId="49" fontId="14" fillId="0" borderId="0" xfId="0" quotePrefix="1" applyNumberFormat="1" applyFont="1" applyFill="1"/>
    <xf numFmtId="0" fontId="11" fillId="0" borderId="0" xfId="1" applyAlignment="1" applyProtection="1">
      <protection locked="0"/>
    </xf>
    <xf numFmtId="49" fontId="20" fillId="0" borderId="0" xfId="0" quotePrefix="1" applyNumberFormat="1" applyFon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3" fillId="3" borderId="0" xfId="0" applyFont="1" applyFill="1" applyProtection="1">
      <protection locked="0"/>
    </xf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0" fillId="0" borderId="0" xfId="0" applyFont="1" applyProtection="1">
      <protection locked="0"/>
    </xf>
    <xf numFmtId="0" fontId="12" fillId="0" borderId="0" xfId="0" applyFont="1" applyFill="1" applyAlignment="1" applyProtection="1">
      <protection locked="0"/>
    </xf>
    <xf numFmtId="164" fontId="8" fillId="0" borderId="0" xfId="0" applyNumberFormat="1" applyFont="1" applyFill="1" applyProtection="1">
      <protection locked="0"/>
    </xf>
    <xf numFmtId="166" fontId="8" fillId="0" borderId="0" xfId="0" applyNumberFormat="1" applyFont="1" applyFill="1" applyProtection="1">
      <protection locked="0"/>
    </xf>
    <xf numFmtId="0" fontId="24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10" fontId="25" fillId="5" borderId="1" xfId="0" applyNumberFormat="1" applyFont="1" applyFill="1" applyBorder="1" applyAlignment="1">
      <alignment horizontal="center" vertical="center"/>
    </xf>
    <xf numFmtId="0" fontId="0" fillId="0" borderId="0" xfId="0" applyFont="1"/>
    <xf numFmtId="2" fontId="0" fillId="0" borderId="0" xfId="0" applyNumberFormat="1"/>
    <xf numFmtId="2" fontId="23" fillId="6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pivotButton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7" fillId="0" borderId="0" xfId="0" applyFont="1"/>
    <xf numFmtId="0" fontId="28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4" borderId="6" xfId="0" applyFont="1" applyFill="1" applyBorder="1" applyAlignment="1">
      <alignment vertical="center" wrapText="1"/>
    </xf>
    <xf numFmtId="0" fontId="21" fillId="4" borderId="1" xfId="0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0" fontId="13" fillId="3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 wrapText="1"/>
    </xf>
    <xf numFmtId="10" fontId="0" fillId="0" borderId="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5" borderId="1" xfId="0" applyNumberFormat="1" applyFill="1" applyBorder="1" applyAlignment="1">
      <alignment horizontal="center" vertical="center" wrapText="1"/>
    </xf>
    <xf numFmtId="10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/>
    <xf numFmtId="0" fontId="0" fillId="5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9" fontId="0" fillId="5" borderId="1" xfId="0" applyNumberFormat="1" applyFill="1" applyBorder="1" applyAlignment="1">
      <alignment horizontal="center" vertical="center" wrapText="1"/>
    </xf>
    <xf numFmtId="168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167" fontId="0" fillId="0" borderId="0" xfId="0" applyNumberFormat="1" applyAlignment="1">
      <alignment horizontal="center" vertical="center" wrapText="1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0" fillId="4" borderId="7" xfId="0" applyFill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/>
    </xf>
    <xf numFmtId="167" fontId="0" fillId="4" borderId="1" xfId="0" applyNumberFormat="1" applyFill="1" applyBorder="1" applyAlignment="1">
      <alignment horizontal="center" vertical="center"/>
    </xf>
    <xf numFmtId="0" fontId="0" fillId="8" borderId="6" xfId="0" applyFill="1" applyBorder="1"/>
    <xf numFmtId="0" fontId="0" fillId="8" borderId="6" xfId="0" applyFill="1" applyBorder="1" applyAlignment="1">
      <alignment horizontal="center"/>
    </xf>
    <xf numFmtId="0" fontId="0" fillId="8" borderId="9" xfId="0" applyFill="1" applyBorder="1"/>
    <xf numFmtId="0" fontId="0" fillId="8" borderId="1" xfId="0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23" fillId="9" borderId="1" xfId="0" applyNumberFormat="1" applyFont="1" applyFill="1" applyBorder="1" applyAlignment="1">
      <alignment horizontal="center" vertical="center" wrapText="1"/>
    </xf>
    <xf numFmtId="167" fontId="23" fillId="9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 wrapText="1"/>
    </xf>
    <xf numFmtId="10" fontId="23" fillId="0" borderId="4" xfId="0" applyNumberFormat="1" applyFont="1" applyFill="1" applyBorder="1" applyAlignment="1">
      <alignment horizontal="center" vertical="center" wrapText="1"/>
    </xf>
    <xf numFmtId="10" fontId="23" fillId="0" borderId="5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NumberFormat="1" applyFont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167" fontId="30" fillId="0" borderId="1" xfId="0" applyNumberFormat="1" applyFont="1" applyBorder="1" applyAlignment="1">
      <alignment horizontal="center" vertical="center"/>
    </xf>
    <xf numFmtId="167" fontId="29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10" fontId="30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5" borderId="1" xfId="0" applyFont="1" applyFill="1" applyBorder="1" applyAlignment="1">
      <alignment wrapText="1"/>
    </xf>
    <xf numFmtId="167" fontId="30" fillId="0" borderId="1" xfId="0" applyNumberFormat="1" applyFont="1" applyBorder="1" applyAlignment="1">
      <alignment horizontal="center" vertical="center" wrapText="1"/>
    </xf>
    <xf numFmtId="0" fontId="23" fillId="10" borderId="10" xfId="0" applyFont="1" applyFill="1" applyBorder="1" applyAlignment="1">
      <alignment horizontal="center" vertical="center" wrapText="1"/>
    </xf>
    <xf numFmtId="0" fontId="23" fillId="10" borderId="10" xfId="0" applyNumberFormat="1" applyFont="1" applyFill="1" applyBorder="1" applyAlignment="1">
      <alignment horizontal="center" vertical="center" wrapText="1"/>
    </xf>
    <xf numFmtId="10" fontId="23" fillId="10" borderId="10" xfId="0" applyNumberFormat="1" applyFont="1" applyFill="1" applyBorder="1" applyAlignment="1">
      <alignment horizontal="center" vertical="center" wrapText="1"/>
    </xf>
    <xf numFmtId="0" fontId="0" fillId="0" borderId="0" xfId="0" pivotButton="1" applyAlignment="1">
      <alignment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10" borderId="1" xfId="0" applyNumberFormat="1" applyFont="1" applyFill="1" applyBorder="1" applyAlignment="1">
      <alignment horizontal="center" vertical="center" wrapText="1"/>
    </xf>
    <xf numFmtId="10" fontId="23" fillId="10" borderId="1" xfId="0" applyNumberFormat="1" applyFont="1" applyFill="1" applyBorder="1" applyAlignment="1">
      <alignment horizontal="center" vertical="center" wrapText="1"/>
    </xf>
    <xf numFmtId="10" fontId="23" fillId="9" borderId="1" xfId="0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13" fillId="9" borderId="1" xfId="0" applyNumberFormat="1" applyFont="1" applyFill="1" applyBorder="1" applyAlignment="1">
      <alignment horizontal="center"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31" fillId="9" borderId="1" xfId="0" applyNumberFormat="1" applyFont="1" applyFill="1" applyBorder="1" applyAlignment="1">
      <alignment horizontal="center" vertical="center" wrapText="1"/>
    </xf>
    <xf numFmtId="10" fontId="31" fillId="9" borderId="1" xfId="0" applyNumberFormat="1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vertical="center"/>
    </xf>
    <xf numFmtId="167" fontId="31" fillId="9" borderId="1" xfId="0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167" fontId="20" fillId="0" borderId="1" xfId="0" applyNumberFormat="1" applyFont="1" applyBorder="1" applyAlignment="1">
      <alignment horizontal="center" vertical="center" wrapText="1"/>
    </xf>
    <xf numFmtId="0" fontId="29" fillId="4" borderId="1" xfId="0" applyFont="1" applyFill="1" applyBorder="1"/>
    <xf numFmtId="0" fontId="0" fillId="0" borderId="0" xfId="0" applyFill="1" applyBorder="1" applyAlignment="1">
      <alignment horizontal="left" vertical="center" wrapText="1"/>
    </xf>
    <xf numFmtId="0" fontId="30" fillId="4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20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 indent="1"/>
    </xf>
    <xf numFmtId="0" fontId="31" fillId="11" borderId="6" xfId="0" applyFont="1" applyFill="1" applyBorder="1" applyAlignment="1">
      <alignment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/>
    </xf>
    <xf numFmtId="167" fontId="23" fillId="0" borderId="1" xfId="0" applyNumberFormat="1" applyFont="1" applyBorder="1" applyAlignment="1">
      <alignment horizontal="center" vertical="center" wrapText="1"/>
    </xf>
    <xf numFmtId="10" fontId="23" fillId="0" borderId="1" xfId="0" applyNumberFormat="1" applyFont="1" applyBorder="1" applyAlignment="1">
      <alignment horizontal="center" vertical="center" wrapText="1"/>
    </xf>
    <xf numFmtId="167" fontId="13" fillId="9" borderId="1" xfId="0" applyNumberFormat="1" applyFont="1" applyFill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/>
    </xf>
    <xf numFmtId="167" fontId="1" fillId="4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NumberFormat="1" applyFont="1" applyBorder="1" applyAlignment="1">
      <alignment horizontal="center" vertical="center"/>
    </xf>
    <xf numFmtId="10" fontId="20" fillId="0" borderId="1" xfId="0" applyNumberFormat="1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10" fontId="21" fillId="5" borderId="1" xfId="0" applyNumberFormat="1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10" fontId="29" fillId="4" borderId="1" xfId="0" applyNumberFormat="1" applyFont="1" applyFill="1" applyBorder="1" applyAlignment="1">
      <alignment horizontal="center" vertical="center"/>
    </xf>
    <xf numFmtId="0" fontId="0" fillId="0" borderId="9" xfId="0" pivotButton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NumberFormat="1" applyBorder="1" applyAlignment="1">
      <alignment horizontal="center" vertical="center" wrapText="1"/>
    </xf>
    <xf numFmtId="10" fontId="0" fillId="0" borderId="9" xfId="0" applyNumberFormat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7" xfId="0" applyNumberFormat="1" applyFill="1" applyBorder="1" applyAlignment="1">
      <alignment horizontal="center" vertical="center" wrapText="1"/>
    </xf>
    <xf numFmtId="10" fontId="0" fillId="5" borderId="7" xfId="0" applyNumberForma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167" fontId="0" fillId="0" borderId="13" xfId="0" applyNumberFormat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4" xfId="0" applyNumberFormat="1" applyFill="1" applyBorder="1" applyAlignment="1">
      <alignment horizontal="center" vertical="center" wrapText="1"/>
    </xf>
    <xf numFmtId="167" fontId="0" fillId="5" borderId="8" xfId="0" applyNumberForma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wrapText="1"/>
    </xf>
    <xf numFmtId="0" fontId="31" fillId="4" borderId="1" xfId="0" applyFont="1" applyFill="1" applyBorder="1" applyAlignment="1">
      <alignment horizontal="center" vertical="center" wrapText="1"/>
    </xf>
    <xf numFmtId="0" fontId="30" fillId="5" borderId="1" xfId="0" applyFont="1" applyFill="1" applyBorder="1"/>
    <xf numFmtId="0" fontId="30" fillId="4" borderId="1" xfId="0" applyFont="1" applyFill="1" applyBorder="1"/>
    <xf numFmtId="168" fontId="31" fillId="5" borderId="1" xfId="0" applyNumberFormat="1" applyFont="1" applyFill="1" applyBorder="1" applyAlignment="1">
      <alignment horizontal="center" vertical="center" wrapText="1"/>
    </xf>
    <xf numFmtId="10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vertical="center"/>
    </xf>
    <xf numFmtId="0" fontId="20" fillId="0" borderId="1" xfId="0" applyNumberFormat="1" applyFont="1" applyBorder="1" applyAlignment="1">
      <alignment horizontal="center"/>
    </xf>
    <xf numFmtId="2" fontId="13" fillId="6" borderId="1" xfId="0" applyNumberFormat="1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vertical="center"/>
    </xf>
    <xf numFmtId="0" fontId="29" fillId="3" borderId="4" xfId="0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2" fillId="0" borderId="0" xfId="0" applyFont="1" applyFill="1"/>
    <xf numFmtId="0" fontId="33" fillId="0" borderId="0" xfId="0" applyFont="1" applyFill="1"/>
    <xf numFmtId="0" fontId="20" fillId="5" borderId="1" xfId="0" applyFont="1" applyFill="1" applyBorder="1"/>
    <xf numFmtId="0" fontId="30" fillId="5" borderId="1" xfId="0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wrapText="1"/>
    </xf>
    <xf numFmtId="0" fontId="30" fillId="5" borderId="0" xfId="0" applyFont="1" applyFill="1"/>
    <xf numFmtId="167" fontId="13" fillId="5" borderId="1" xfId="0" applyNumberFormat="1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/>
    </xf>
    <xf numFmtId="0" fontId="30" fillId="5" borderId="3" xfId="0" applyFont="1" applyFill="1" applyBorder="1"/>
    <xf numFmtId="0" fontId="20" fillId="4" borderId="1" xfId="0" applyFont="1" applyFill="1" applyBorder="1"/>
    <xf numFmtId="168" fontId="13" fillId="5" borderId="1" xfId="0" applyNumberFormat="1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vertical="center"/>
    </xf>
    <xf numFmtId="0" fontId="21" fillId="4" borderId="7" xfId="0" applyFont="1" applyFill="1" applyBorder="1" applyAlignment="1">
      <alignment vertical="center"/>
    </xf>
    <xf numFmtId="0" fontId="21" fillId="4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168" fontId="23" fillId="9" borderId="1" xfId="0" applyNumberFormat="1" applyFont="1" applyFill="1" applyBorder="1" applyAlignment="1">
      <alignment horizontal="center" vertical="center" wrapText="1"/>
    </xf>
    <xf numFmtId="167" fontId="1" fillId="5" borderId="1" xfId="0" applyNumberFormat="1" applyFont="1" applyFill="1" applyBorder="1" applyAlignment="1">
      <alignment horizontal="center" vertical="center" wrapText="1"/>
    </xf>
    <xf numFmtId="167" fontId="26" fillId="0" borderId="1" xfId="0" applyNumberFormat="1" applyFont="1" applyBorder="1" applyAlignment="1">
      <alignment horizontal="center" vertical="center" wrapText="1"/>
    </xf>
    <xf numFmtId="167" fontId="28" fillId="0" borderId="1" xfId="0" applyNumberFormat="1" applyFont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12" borderId="6" xfId="0" applyFont="1" applyFill="1" applyBorder="1" applyAlignment="1">
      <alignment vertical="center" wrapText="1"/>
    </xf>
    <xf numFmtId="0" fontId="23" fillId="12" borderId="6" xfId="0" applyFont="1" applyFill="1" applyBorder="1" applyAlignment="1">
      <alignment horizontal="center" vertical="center" wrapText="1"/>
    </xf>
    <xf numFmtId="0" fontId="30" fillId="0" borderId="0" xfId="0" applyFont="1"/>
    <xf numFmtId="0" fontId="21" fillId="8" borderId="1" xfId="0" applyFont="1" applyFill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4" fillId="4" borderId="9" xfId="0" applyFont="1" applyFill="1" applyBorder="1" applyAlignment="1">
      <alignment horizontal="center" vertical="center" wrapText="1"/>
    </xf>
    <xf numFmtId="0" fontId="34" fillId="0" borderId="9" xfId="0" applyFont="1" applyBorder="1" applyAlignment="1">
      <alignment horizontal="left" vertical="center" wrapText="1"/>
    </xf>
    <xf numFmtId="0" fontId="34" fillId="0" borderId="9" xfId="0" applyNumberFormat="1" applyFont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34" fillId="5" borderId="1" xfId="0" applyNumberFormat="1" applyFont="1" applyFill="1" applyBorder="1" applyAlignment="1">
      <alignment horizontal="center" vertical="center" wrapText="1"/>
    </xf>
    <xf numFmtId="0" fontId="34" fillId="0" borderId="7" xfId="0" applyNumberFormat="1" applyFont="1" applyBorder="1" applyAlignment="1">
      <alignment horizontal="center" vertical="center" wrapText="1"/>
    </xf>
    <xf numFmtId="0" fontId="34" fillId="0" borderId="1" xfId="0" applyNumberFormat="1" applyFont="1" applyBorder="1" applyAlignment="1">
      <alignment horizontal="center" vertical="center" wrapText="1"/>
    </xf>
    <xf numFmtId="10" fontId="34" fillId="0" borderId="1" xfId="0" applyNumberFormat="1" applyFont="1" applyBorder="1" applyAlignment="1">
      <alignment horizontal="center" vertical="center" wrapText="1"/>
    </xf>
    <xf numFmtId="0" fontId="34" fillId="0" borderId="6" xfId="0" applyNumberFormat="1" applyFont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167" fontId="34" fillId="0" borderId="7" xfId="0" applyNumberFormat="1" applyFont="1" applyBorder="1" applyAlignment="1">
      <alignment horizontal="center" vertical="center" wrapText="1"/>
    </xf>
    <xf numFmtId="167" fontId="34" fillId="0" borderId="1" xfId="0" applyNumberFormat="1" applyFont="1" applyBorder="1" applyAlignment="1">
      <alignment horizontal="center" vertical="center" wrapText="1"/>
    </xf>
    <xf numFmtId="167" fontId="34" fillId="0" borderId="6" xfId="0" applyNumberFormat="1" applyFont="1" applyBorder="1" applyAlignment="1">
      <alignment horizontal="center" vertical="center" wrapText="1"/>
    </xf>
    <xf numFmtId="167" fontId="34" fillId="5" borderId="1" xfId="0" applyNumberFormat="1" applyFont="1" applyFill="1" applyBorder="1" applyAlignment="1">
      <alignment horizontal="center" vertical="center" wrapText="1"/>
    </xf>
    <xf numFmtId="0" fontId="34" fillId="8" borderId="7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167" fontId="34" fillId="4" borderId="1" xfId="0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2" fontId="34" fillId="5" borderId="1" xfId="0" applyNumberFormat="1" applyFont="1" applyFill="1" applyBorder="1" applyAlignment="1">
      <alignment horizontal="center" vertical="center" wrapText="1"/>
    </xf>
    <xf numFmtId="2" fontId="34" fillId="4" borderId="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34" fillId="0" borderId="0" xfId="0" applyNumberFormat="1" applyFont="1" applyBorder="1" applyAlignment="1">
      <alignment horizontal="center" vertical="center" wrapText="1"/>
    </xf>
    <xf numFmtId="167" fontId="34" fillId="0" borderId="13" xfId="0" applyNumberFormat="1" applyFont="1" applyBorder="1" applyAlignment="1">
      <alignment horizontal="center" vertical="center" wrapText="1"/>
    </xf>
    <xf numFmtId="0" fontId="34" fillId="5" borderId="12" xfId="0" applyFont="1" applyFill="1" applyBorder="1" applyAlignment="1">
      <alignment horizontal="center" vertical="center" wrapText="1"/>
    </xf>
    <xf numFmtId="0" fontId="34" fillId="5" borderId="14" xfId="0" applyNumberFormat="1" applyFont="1" applyFill="1" applyBorder="1" applyAlignment="1">
      <alignment horizontal="center" vertical="center" wrapText="1"/>
    </xf>
    <xf numFmtId="167" fontId="34" fillId="5" borderId="8" xfId="0" applyNumberFormat="1" applyFont="1" applyFill="1" applyBorder="1" applyAlignment="1">
      <alignment horizontal="center" vertical="center" wrapText="1"/>
    </xf>
    <xf numFmtId="0" fontId="34" fillId="0" borderId="11" xfId="0" pivotButton="1" applyFont="1" applyBorder="1" applyAlignment="1">
      <alignment horizontal="center" vertical="center" wrapText="1"/>
    </xf>
    <xf numFmtId="168" fontId="34" fillId="5" borderId="1" xfId="0" applyNumberFormat="1" applyFont="1" applyFill="1" applyBorder="1" applyAlignment="1">
      <alignment horizontal="center" vertical="center" wrapText="1"/>
    </xf>
    <xf numFmtId="168" fontId="34" fillId="4" borderId="1" xfId="0" applyNumberFormat="1" applyFont="1" applyFill="1" applyBorder="1" applyAlignment="1">
      <alignment horizontal="center" vertical="center" wrapText="1"/>
    </xf>
    <xf numFmtId="0" fontId="34" fillId="8" borderId="11" xfId="0" applyFont="1" applyFill="1" applyBorder="1" applyAlignment="1">
      <alignment horizontal="center" vertical="center" wrapText="1"/>
    </xf>
    <xf numFmtId="0" fontId="34" fillId="8" borderId="0" xfId="0" applyFont="1" applyFill="1" applyBorder="1" applyAlignment="1">
      <alignment horizontal="center" vertical="center" wrapText="1"/>
    </xf>
    <xf numFmtId="0" fontId="34" fillId="8" borderId="13" xfId="0" applyFont="1" applyFill="1" applyBorder="1" applyAlignment="1">
      <alignment vertical="center" wrapText="1"/>
    </xf>
    <xf numFmtId="0" fontId="34" fillId="4" borderId="12" xfId="0" applyFont="1" applyFill="1" applyBorder="1" applyAlignment="1">
      <alignment horizontal="center" vertical="center" wrapText="1"/>
    </xf>
    <xf numFmtId="0" fontId="34" fillId="4" borderId="14" xfId="0" applyNumberFormat="1" applyFont="1" applyFill="1" applyBorder="1" applyAlignment="1">
      <alignment horizontal="center" vertical="center" wrapText="1"/>
    </xf>
    <xf numFmtId="167" fontId="34" fillId="4" borderId="8" xfId="0" applyNumberFormat="1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168" fontId="0" fillId="5" borderId="7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 vertical="center" wrapText="1"/>
    </xf>
    <xf numFmtId="167" fontId="0" fillId="5" borderId="7" xfId="0" applyNumberForma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34" fillId="5" borderId="5" xfId="0" applyFont="1" applyFill="1" applyBorder="1" applyAlignment="1">
      <alignment horizontal="center" vertical="center" wrapText="1"/>
    </xf>
    <xf numFmtId="0" fontId="34" fillId="8" borderId="8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NumberFormat="1" applyFont="1" applyBorder="1" applyAlignment="1">
      <alignment horizontal="center" vertical="center"/>
    </xf>
    <xf numFmtId="167" fontId="34" fillId="0" borderId="1" xfId="0" applyNumberFormat="1" applyFont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34" fillId="5" borderId="1" xfId="0" applyNumberFormat="1" applyFont="1" applyFill="1" applyBorder="1" applyAlignment="1">
      <alignment horizontal="center" vertical="center"/>
    </xf>
    <xf numFmtId="167" fontId="34" fillId="5" borderId="1" xfId="0" applyNumberFormat="1" applyFont="1" applyFill="1" applyBorder="1" applyAlignment="1">
      <alignment horizontal="center" vertical="center"/>
    </xf>
    <xf numFmtId="168" fontId="34" fillId="5" borderId="1" xfId="0" applyNumberFormat="1" applyFont="1" applyFill="1" applyBorder="1" applyAlignment="1">
      <alignment horizontal="center" vertical="center"/>
    </xf>
    <xf numFmtId="167" fontId="34" fillId="0" borderId="9" xfId="0" applyNumberFormat="1" applyFont="1" applyBorder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7" xfId="0" applyNumberFormat="1" applyFont="1" applyFill="1" applyBorder="1" applyAlignment="1">
      <alignment horizontal="center" vertical="center" wrapText="1"/>
    </xf>
    <xf numFmtId="167" fontId="34" fillId="4" borderId="7" xfId="0" applyNumberFormat="1" applyFont="1" applyFill="1" applyBorder="1" applyAlignment="1">
      <alignment horizontal="center" vertical="center" wrapText="1"/>
    </xf>
    <xf numFmtId="0" fontId="35" fillId="8" borderId="1" xfId="0" applyFont="1" applyFill="1" applyBorder="1" applyAlignment="1">
      <alignment vertical="center" wrapText="1"/>
    </xf>
    <xf numFmtId="0" fontId="35" fillId="8" borderId="1" xfId="0" applyFont="1" applyFill="1" applyBorder="1" applyAlignment="1">
      <alignment horizontal="center" vertical="center" wrapText="1"/>
    </xf>
    <xf numFmtId="10" fontId="34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21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36" fillId="9" borderId="1" xfId="0" applyFont="1" applyFill="1" applyBorder="1" applyAlignment="1">
      <alignment horizontal="center" vertical="center"/>
    </xf>
    <xf numFmtId="0" fontId="36" fillId="9" borderId="1" xfId="0" applyNumberFormat="1" applyFont="1" applyFill="1" applyBorder="1" applyAlignment="1">
      <alignment horizontal="center" vertical="center"/>
    </xf>
    <xf numFmtId="167" fontId="36" fillId="9" borderId="1" xfId="0" applyNumberFormat="1" applyFont="1" applyFill="1" applyBorder="1" applyAlignment="1">
      <alignment horizontal="center" vertical="center"/>
    </xf>
    <xf numFmtId="10" fontId="30" fillId="0" borderId="1" xfId="0" applyNumberFormat="1" applyFont="1" applyBorder="1" applyAlignment="1">
      <alignment horizontal="center"/>
    </xf>
    <xf numFmtId="0" fontId="30" fillId="0" borderId="1" xfId="0" applyNumberFormat="1" applyFont="1" applyBorder="1" applyAlignment="1">
      <alignment horizontal="center"/>
    </xf>
    <xf numFmtId="167" fontId="30" fillId="0" borderId="1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 wrapText="1"/>
    </xf>
    <xf numFmtId="0" fontId="30" fillId="0" borderId="3" xfId="0" applyNumberFormat="1" applyFont="1" applyBorder="1" applyAlignment="1">
      <alignment horizontal="center" vertical="center" wrapText="1"/>
    </xf>
    <xf numFmtId="0" fontId="30" fillId="0" borderId="5" xfId="0" applyNumberFormat="1" applyFont="1" applyBorder="1" applyAlignment="1">
      <alignment horizontal="center" vertical="center" wrapText="1"/>
    </xf>
    <xf numFmtId="0" fontId="29" fillId="8" borderId="6" xfId="0" applyFont="1" applyFill="1" applyBorder="1" applyAlignment="1">
      <alignment horizontal="center" vertical="center" wrapText="1"/>
    </xf>
    <xf numFmtId="167" fontId="31" fillId="9" borderId="7" xfId="0" applyNumberFormat="1" applyFont="1" applyFill="1" applyBorder="1" applyAlignment="1">
      <alignment horizontal="center" vertical="center" wrapText="1"/>
    </xf>
    <xf numFmtId="167" fontId="3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3" fillId="2" borderId="0" xfId="0" applyFont="1" applyFill="1" applyAlignment="1">
      <alignment horizontal="left" vertical="top" wrapText="1"/>
    </xf>
    <xf numFmtId="0" fontId="1" fillId="8" borderId="6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1" fillId="9" borderId="3" xfId="0" applyFont="1" applyFill="1" applyBorder="1" applyAlignment="1">
      <alignment horizontal="center" vertical="center" wrapText="1"/>
    </xf>
    <xf numFmtId="0" fontId="31" fillId="9" borderId="5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9" fillId="3" borderId="12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3" fillId="12" borderId="6" xfId="0" applyFont="1" applyFill="1" applyBorder="1" applyAlignment="1">
      <alignment horizontal="center" vertical="center" wrapText="1"/>
    </xf>
    <xf numFmtId="0" fontId="23" fillId="12" borderId="7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28" fillId="4" borderId="3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052">
    <dxf>
      <alignment horizontal="center" readingOrder="0"/>
    </dxf>
    <dxf>
      <numFmt numFmtId="14" formatCode="0.00%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3"/>
      </font>
    </dxf>
    <dxf>
      <font>
        <name val="Times New Roman"/>
        <scheme val="none"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4" formatCode="0.00%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alignment wrapText="1" readingOrder="0"/>
    </dxf>
    <dxf>
      <alignment horizontal="left" readingOrder="0"/>
    </dxf>
    <dxf>
      <alignment horizontal="center" vertical="center" readingOrder="0"/>
    </dxf>
    <dxf>
      <font>
        <sz val="13"/>
      </font>
    </dxf>
    <dxf>
      <font>
        <name val="Times New Roman"/>
        <scheme val="none"/>
      </font>
    </dxf>
    <dxf>
      <numFmt numFmtId="167" formatCode="0.0%"/>
    </dxf>
    <dxf>
      <numFmt numFmtId="168" formatCode="0.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alignment wrapText="1" readingOrder="0"/>
    </dxf>
    <dxf>
      <alignment wrapText="1" readingOrder="0"/>
    </dxf>
    <dxf>
      <alignment vertical="center" readingOrder="0"/>
    </dxf>
    <dxf>
      <alignment horizontal="left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92D050"/>
        </patternFill>
      </fill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alignment horizontal="left" readingOrder="0"/>
    </dxf>
    <dxf>
      <numFmt numFmtId="2" formatCode="0.00"/>
    </dxf>
    <dxf>
      <numFmt numFmtId="14" formatCode="0.00%"/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alignment wrapText="1" readingOrder="0"/>
    </dxf>
    <dxf>
      <alignment horizontal="center" vertical="center" readingOrder="0"/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67" formatCode="0.0%"/>
    </dxf>
    <dxf>
      <border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sz val="13"/>
      </font>
    </dxf>
    <dxf>
      <font>
        <sz val="13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numFmt numFmtId="167" formatCode="0.0%"/>
    </dxf>
    <dxf>
      <numFmt numFmtId="167" formatCode="0.0%"/>
    </dxf>
    <dxf>
      <border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"/>
    </dxf>
    <dxf>
      <numFmt numFmtId="168" formatCode="0.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numFmt numFmtId="167" formatCode="0.0%"/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alignment horizontal="center" readingOrder="0"/>
    </dxf>
    <dxf>
      <font>
        <name val="Times New Roman"/>
        <scheme val="none"/>
      </font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alignment wrapText="1" readingOrder="0"/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numFmt numFmtId="168" formatCode="0.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font>
        <sz val="13"/>
      </font>
    </dxf>
    <dxf>
      <font>
        <name val="Times New Roman"/>
        <scheme val="none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readingOrder="0"/>
    </dxf>
    <dxf>
      <alignment horizontal="center" readingOrder="0"/>
    </dxf>
    <dxf>
      <numFmt numFmtId="168" formatCode="0.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7" formatCode="0.0%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none">
          <bgColor auto="1"/>
        </patternFill>
      </fill>
    </dxf>
    <dxf>
      <font>
        <sz val="13"/>
      </font>
    </dxf>
    <dxf>
      <font>
        <name val="Times New Roman"/>
        <scheme val="none"/>
      </font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2" formatCode="0.0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3"/>
      </font>
    </dxf>
    <dxf>
      <font>
        <name val="Times New Roman"/>
        <scheme val="none"/>
      </font>
    </dxf>
    <dxf>
      <alignment wrapText="1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border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7" formatCode="0.0%"/>
    </dxf>
    <dxf>
      <numFmt numFmtId="14" formatCode="0.00%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numFmt numFmtId="14" formatCode="0.0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numFmt numFmtId="14" formatCode="0.00%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0.0%"/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font>
        <sz val="13"/>
      </font>
    </dxf>
    <dxf>
      <font>
        <name val="Times New Roman"/>
        <scheme val="none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wrapText="1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</border>
    </dxf>
    <dxf>
      <numFmt numFmtId="14" formatCode="0.00%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bottom style="thin">
          <color indexed="64"/>
        </bottom>
      </border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numFmt numFmtId="14" formatCode="0.00%"/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wrapTex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wrapText="0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7" formatCode="0.0%"/>
    </dxf>
    <dxf>
      <numFmt numFmtId="167" formatCode="0.0%"/>
    </dxf>
    <dxf>
      <numFmt numFmtId="167" formatCode="0.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numFmt numFmtId="14" formatCode="0.00%"/>
    </dxf>
    <dxf>
      <alignment horizontal="center" readingOrder="0"/>
    </dxf>
  </dxfs>
  <tableStyles count="0" defaultTableStyle="TableStyleMedium9" defaultPivotStyle="PivotStyleLight16"/>
  <colors>
    <mruColors>
      <color rgb="FFCCFFCC"/>
      <color rgb="FF0000FF"/>
      <color rgb="FFCCFF99"/>
      <color rgb="FF00FF00"/>
      <color rgb="FFCC0000"/>
      <color rgb="FF006699"/>
      <color rgb="FF00FFCC"/>
      <color rgb="FFFF00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[nhap-lieu-bang-hoi-tong-hop-_LTT.2412018.xlsx]Giới tính - Nhóm tuổi!PivotTable2</c:name>
    <c:fmtId val="3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vi-VN" sz="1300">
                <a:latin typeface="Times New Roman" pitchFamily="18" charset="0"/>
                <a:cs typeface="Times New Roman" pitchFamily="18" charset="0"/>
              </a:rPr>
              <a:t>Qui mô - Đặc điểm HVTN phân theo Giới tính - Nhóm tuổi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 anchor="t" anchorCtr="1"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1.5481376330926E-2"/>
              <c:y val="-7.5650106937680695E-3"/>
            </c:manualLayout>
          </c:layout>
          <c:numFmt formatCode="General" sourceLinked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2.902758062048625E-2"/>
              <c:y val="-1.134751604065210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2.9027580620486177E-2"/>
              <c:y val="-7.5650106937680695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1.93517204136575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1.7545739782976202E-2"/>
              <c:y val="-2.269503208130420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1.93948486950394E-2"/>
              <c:y val="-1.513002138753613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1.7416609019931778E-2"/>
              <c:y val="-1.513002138753613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1.5438369344824154E-2"/>
              <c:y val="1.891252673442017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1.7416609019931778E-2"/>
              <c:y val="2.269503208130420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5.5471709692860374E-3"/>
              <c:y val="0.19290777269108578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'Giới tính - Nhóm tuổi'!$E$11:$E$13</c:f>
              <c:strCache>
                <c:ptCount val="1"/>
                <c:pt idx="0">
                  <c:v>Nam - Số lượng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5438369344824154E-2"/>
                  <c:y val="1.89125267344201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7416609019931778E-2"/>
                  <c:y val="2.269503208130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5.5471709692860374E-3"/>
                  <c:y val="0.192907772691085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 anchor="t" anchorCtr="1"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tuổi'!$E$14:$E$17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134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tuổi'!$F$11:$F$13</c:f>
              <c:strCache>
                <c:ptCount val="1"/>
                <c:pt idx="0">
                  <c:v>Nam - Tỉ lệ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7416609019931778E-2"/>
                  <c:y val="-1.51300213875361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93948486950394E-2"/>
                  <c:y val="-1.51300213875361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7545739782976202E-2"/>
                  <c:y val="-2.269503208130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tuổi'!$F$14:$F$17</c:f>
              <c:numCache>
                <c:formatCode>0.0%</c:formatCode>
                <c:ptCount val="3"/>
                <c:pt idx="0">
                  <c:v>7.2992700729927005E-3</c:v>
                </c:pt>
                <c:pt idx="1">
                  <c:v>1.4598540145985401E-2</c:v>
                </c:pt>
                <c:pt idx="2">
                  <c:v>0.97810218978102192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tuổi'!$G$11:$G$13</c:f>
              <c:strCache>
                <c:ptCount val="1"/>
                <c:pt idx="0">
                  <c:v>Nữ - Số lượng HVTN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1.5481376330926E-2"/>
                  <c:y val="-7.5650106937680695E-3"/>
                </c:manualLayout>
              </c:layout>
              <c:numFmt formatCode="General" sourceLinked="0"/>
              <c:spPr/>
              <c:txPr>
                <a:bodyPr/>
                <a:lstStyle/>
                <a:p>
                  <a:pPr>
                    <a:defRPr sz="1200" b="1"/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tuổi'!$G$14:$G$17</c:f>
              <c:numCache>
                <c:formatCode>General</c:formatCode>
                <c:ptCount val="3"/>
                <c:pt idx="2">
                  <c:v>12</c:v>
                </c:pt>
              </c:numCache>
            </c:numRef>
          </c:val>
        </c:ser>
        <c:ser>
          <c:idx val="3"/>
          <c:order val="3"/>
          <c:tx>
            <c:strRef>
              <c:f>'Giới tính - Nhóm tuổi'!$H$11:$H$13</c:f>
              <c:strCache>
                <c:ptCount val="1"/>
                <c:pt idx="0">
                  <c:v>Nữ - Tỉ lệ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35172041365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9027580620486177E-2"/>
                  <c:y val="-7.565010693768069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902758062048625E-2"/>
                  <c:y val="-1.13475160406521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tuổi'!$D$14:$D$17</c:f>
              <c:strCache>
                <c:ptCount val="3"/>
                <c:pt idx="0">
                  <c:v>Trên 30 tuổi</c:v>
                </c:pt>
                <c:pt idx="1">
                  <c:v>Từ 25 đến 30 tuổi</c:v>
                </c:pt>
                <c:pt idx="2">
                  <c:v>Dưới 25 tuổi</c:v>
                </c:pt>
              </c:strCache>
            </c:strRef>
          </c:cat>
          <c:val>
            <c:numRef>
              <c:f>'Giới tính - Nhóm tuổi'!$H$14:$H$17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89645056"/>
        <c:axId val="89646592"/>
        <c:axId val="0"/>
      </c:bar3DChart>
      <c:catAx>
        <c:axId val="89645056"/>
        <c:scaling>
          <c:orientation val="minMax"/>
        </c:scaling>
        <c:delete val="0"/>
        <c:axPos val="b"/>
        <c:majorTickMark val="none"/>
        <c:minorTickMark val="none"/>
        <c:tickLblPos val="nextTo"/>
        <c:crossAx val="89646592"/>
        <c:crosses val="autoZero"/>
        <c:auto val="1"/>
        <c:lblAlgn val="ctr"/>
        <c:lblOffset val="100"/>
        <c:noMultiLvlLbl val="0"/>
      </c:catAx>
      <c:valAx>
        <c:axId val="896465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89645056"/>
        <c:crosses val="autoZero"/>
        <c:crossBetween val="between"/>
        <c:majorUnit val="35"/>
      </c:valAx>
    </c:plotArea>
    <c:legend>
      <c:legendPos val="b"/>
      <c:layout>
        <c:manualLayout>
          <c:xMode val="edge"/>
          <c:yMode val="edge"/>
          <c:x val="6.8977607469093621E-2"/>
          <c:y val="0.7715670562250061"/>
          <c:w val="0.8999999041215585"/>
          <c:h val="0.1233567322489555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</a:t>
            </a:r>
            <a:r>
              <a:rPr lang="en-US" sz="1200" baseline="0"/>
              <a:t> đồ 1.1.a: Số lượng </a:t>
            </a:r>
            <a:r>
              <a:rPr lang="en-US" sz="1200"/>
              <a:t>HVTN phân theo Giới tính - Nhóm tuổi</a:t>
            </a:r>
          </a:p>
        </c:rich>
      </c:tx>
      <c:layout>
        <c:manualLayout>
          <c:xMode val="edge"/>
          <c:yMode val="edge"/>
          <c:x val="0.11199300087489066"/>
          <c:y val="9.259259259259258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354111986001747E-2"/>
          <c:y val="0.19351851851851851"/>
          <c:w val="0.88609033245844271"/>
          <c:h val="0.59859179060950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'Giới tính - Nhóm tuổi'!$D$2</c:f>
              <c:strCache>
                <c:ptCount val="1"/>
                <c:pt idx="0">
                  <c:v>Số lượng HV Nam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2.7777777777777779E-3"/>
                  <c:y val="1.38888888888889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tuổi'!$D$3:$D$6</c:f>
              <c:numCache>
                <c:formatCode>General</c:formatCode>
                <c:ptCount val="4"/>
                <c:pt idx="0">
                  <c:v>134</c:v>
                </c:pt>
                <c:pt idx="1">
                  <c:v>2</c:v>
                </c:pt>
                <c:pt idx="2">
                  <c:v>1</c:v>
                </c:pt>
                <c:pt idx="3">
                  <c:v>137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tuổi'!$F$2</c:f>
              <c:strCache>
                <c:ptCount val="1"/>
                <c:pt idx="0">
                  <c:v>Số lượng HV Nữ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tuổi'!$F$3:$F$6</c:f>
              <c:numCache>
                <c:formatCode>General</c:formatCode>
                <c:ptCount val="4"/>
                <c:pt idx="0">
                  <c:v>12</c:v>
                </c:pt>
                <c:pt idx="3">
                  <c:v>12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tuổi'!$H$2</c:f>
              <c:strCache>
                <c:ptCount val="1"/>
                <c:pt idx="0">
                  <c:v>Tổng HV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tuổi'!$H$3:$H$6</c:f>
              <c:numCache>
                <c:formatCode>General</c:formatCode>
                <c:ptCount val="4"/>
                <c:pt idx="0">
                  <c:v>146</c:v>
                </c:pt>
                <c:pt idx="1">
                  <c:v>2</c:v>
                </c:pt>
                <c:pt idx="2">
                  <c:v>1</c:v>
                </c:pt>
                <c:pt idx="3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9436544"/>
        <c:axId val="89438080"/>
      </c:barChart>
      <c:catAx>
        <c:axId val="89436544"/>
        <c:scaling>
          <c:orientation val="minMax"/>
        </c:scaling>
        <c:delete val="0"/>
        <c:axPos val="b"/>
        <c:majorTickMark val="none"/>
        <c:minorTickMark val="none"/>
        <c:tickLblPos val="nextTo"/>
        <c:crossAx val="89438080"/>
        <c:crosses val="autoZero"/>
        <c:auto val="1"/>
        <c:lblAlgn val="ctr"/>
        <c:lblOffset val="100"/>
        <c:noMultiLvlLbl val="0"/>
      </c:catAx>
      <c:valAx>
        <c:axId val="89438080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89436544"/>
        <c:crosses val="autoZero"/>
        <c:crossBetween val="between"/>
        <c:majorUnit val="30"/>
      </c:valAx>
    </c:plotArea>
    <c:legend>
      <c:legendPos val="b"/>
      <c:layout>
        <c:manualLayout>
          <c:xMode val="edge"/>
          <c:yMode val="edge"/>
          <c:x val="0.13454571303587051"/>
          <c:y val="0.90757327209098859"/>
          <c:w val="0.60074659331967062"/>
          <c:h val="7.8537839020122485E-2"/>
        </c:manualLayout>
      </c:layout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 b="1" i="0" baseline="0">
                <a:effectLst/>
              </a:rPr>
              <a:t>Biểu đồ 1.1.a: Tỉ lệHVTN phân theo Giới tính - Nhóm tuổi</a:t>
            </a:r>
            <a:endParaRPr lang="en-US" sz="1200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'Giới tính - Nhóm tuổi'!$E$2</c:f>
              <c:strCache>
                <c:ptCount val="1"/>
                <c:pt idx="0">
                  <c:v>Tỉ lệ HV Nam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8.333333333333333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1.111111111111111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1111111111111112E-2"/>
                  <c:y val="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tuổi'!$E$3:$E$6</c:f>
              <c:numCache>
                <c:formatCode>0.0%</c:formatCode>
                <c:ptCount val="4"/>
                <c:pt idx="0">
                  <c:v>0.9178082191780822</c:v>
                </c:pt>
                <c:pt idx="1">
                  <c:v>1</c:v>
                </c:pt>
                <c:pt idx="2">
                  <c:v>1</c:v>
                </c:pt>
                <c:pt idx="3">
                  <c:v>0.91946308724832215</c:v>
                </c:pt>
              </c:numCache>
            </c:numRef>
          </c:val>
        </c:ser>
        <c:ser>
          <c:idx val="1"/>
          <c:order val="1"/>
          <c:tx>
            <c:strRef>
              <c:f>'Giới tính - Nhóm tuổi'!$G$2</c:f>
              <c:strCache>
                <c:ptCount val="1"/>
                <c:pt idx="0">
                  <c:v>Tỉ lệ HV Nữ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tuổi'!$G$3:$G$6</c:f>
              <c:numCache>
                <c:formatCode>0.0%</c:formatCode>
                <c:ptCount val="4"/>
                <c:pt idx="0">
                  <c:v>8.2191780821917804E-2</c:v>
                </c:pt>
                <c:pt idx="1">
                  <c:v>0</c:v>
                </c:pt>
                <c:pt idx="2">
                  <c:v>0</c:v>
                </c:pt>
                <c:pt idx="3">
                  <c:v>8.0536912751677847E-2</c:v>
                </c:pt>
              </c:numCache>
            </c:numRef>
          </c:val>
        </c:ser>
        <c:ser>
          <c:idx val="2"/>
          <c:order val="2"/>
          <c:tx>
            <c:strRef>
              <c:f>'Giới tính - Nhóm tuổi'!$I$2</c:f>
              <c:strCache>
                <c:ptCount val="1"/>
                <c:pt idx="0">
                  <c:v>Tỉ lệ Tổng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5.5555555555555558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88888888888883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'Giới tính - Nhóm tuổi'!$C$3:$C$6</c:f>
              <c:strCache>
                <c:ptCount val="4"/>
                <c:pt idx="0">
                  <c:v>Dưới 25 tuổi</c:v>
                </c:pt>
                <c:pt idx="1">
                  <c:v>Từ 25 đến 30 tuổi</c:v>
                </c:pt>
                <c:pt idx="2">
                  <c:v>Trên 30 tuổi</c:v>
                </c:pt>
                <c:pt idx="3">
                  <c:v>Tổng </c:v>
                </c:pt>
              </c:strCache>
            </c:strRef>
          </c:cat>
          <c:val>
            <c:numRef>
              <c:f>'Giới tính - Nhóm tuổi'!$I$3:$I$6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9477888"/>
        <c:axId val="89479424"/>
      </c:barChart>
      <c:catAx>
        <c:axId val="89477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89479424"/>
        <c:crosses val="autoZero"/>
        <c:auto val="1"/>
        <c:lblAlgn val="ctr"/>
        <c:lblOffset val="100"/>
        <c:noMultiLvlLbl val="0"/>
      </c:catAx>
      <c:valAx>
        <c:axId val="8947942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89477888"/>
        <c:crosses val="autoZero"/>
        <c:crossBetween val="between"/>
        <c:majorUnit val="0.30000000000000004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 đồ 1.2.a. Số lượng HVTN phân theo Cấp trình độ - Ngành/Nghề đào tạo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'Cấp trình độ đào tạo'!$C$2</c:f>
              <c:strCache>
                <c:ptCount val="1"/>
                <c:pt idx="0">
                  <c:v>Số lượng HVTN Cao đẳng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tạo'!$C$3:$C$10</c:f>
              <c:numCache>
                <c:formatCode>General</c:formatCode>
                <c:ptCount val="8"/>
                <c:pt idx="0">
                  <c:v>31</c:v>
                </c:pt>
                <c:pt idx="1">
                  <c:v>11</c:v>
                </c:pt>
                <c:pt idx="2">
                  <c:v>17</c:v>
                </c:pt>
                <c:pt idx="4">
                  <c:v>47</c:v>
                </c:pt>
                <c:pt idx="5">
                  <c:v>8</c:v>
                </c:pt>
                <c:pt idx="6">
                  <c:v>9</c:v>
                </c:pt>
                <c:pt idx="7">
                  <c:v>123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tạo'!$E$2</c:f>
              <c:strCache>
                <c:ptCount val="1"/>
                <c:pt idx="0">
                  <c:v>Số lượng HVTN Trung cấp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tạo'!$E$3:$E$10</c:f>
              <c:numCache>
                <c:formatCode>General</c:formatCode>
                <c:ptCount val="8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7">
                  <c:v>26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tạo'!$G$2</c:f>
              <c:strCache>
                <c:ptCount val="1"/>
                <c:pt idx="0">
                  <c:v>Tổng HVTN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tạo'!$G$3:$G$10</c:f>
              <c:numCache>
                <c:formatCode>General</c:formatCode>
                <c:ptCount val="8"/>
                <c:pt idx="0">
                  <c:v>41</c:v>
                </c:pt>
                <c:pt idx="1">
                  <c:v>16</c:v>
                </c:pt>
                <c:pt idx="2">
                  <c:v>19</c:v>
                </c:pt>
                <c:pt idx="3">
                  <c:v>4</c:v>
                </c:pt>
                <c:pt idx="4">
                  <c:v>50</c:v>
                </c:pt>
                <c:pt idx="5">
                  <c:v>10</c:v>
                </c:pt>
                <c:pt idx="6">
                  <c:v>9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9675264"/>
        <c:axId val="89676800"/>
      </c:barChart>
      <c:catAx>
        <c:axId val="89675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89676800"/>
        <c:crosses val="autoZero"/>
        <c:auto val="1"/>
        <c:lblAlgn val="ctr"/>
        <c:lblOffset val="100"/>
        <c:noMultiLvlLbl val="0"/>
      </c:catAx>
      <c:valAx>
        <c:axId val="89676800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89675264"/>
        <c:crosses val="autoZero"/>
        <c:crossBetween val="between"/>
        <c:majorUnit val="30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Biểu đồ 1.2.b. Tỉ</a:t>
            </a:r>
            <a:r>
              <a:rPr lang="en-US" sz="1200" baseline="0"/>
              <a:t> lệ</a:t>
            </a:r>
            <a:r>
              <a:rPr lang="en-US" sz="1200"/>
              <a:t> HVTN phân theo Cấp trình độ - Nghề đào tạo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972466861750001"/>
          <c:y val="0.18995430754534329"/>
          <c:w val="0.86394379338130312"/>
          <c:h val="0.526314948434992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'Cấp trình độ đào tạo'!$D$2</c:f>
              <c:strCache>
                <c:ptCount val="1"/>
                <c:pt idx="0">
                  <c:v>Tỉ lệ HVTN Cao đẳng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2.0294263626639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3333333333333332E-3"/>
                  <c:y val="4.0588527253278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4.87062327039341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tạo'!$D$3:$D$10</c:f>
              <c:numCache>
                <c:formatCode>0.0%</c:formatCode>
                <c:ptCount val="8"/>
                <c:pt idx="0">
                  <c:v>0.75609756097560976</c:v>
                </c:pt>
                <c:pt idx="1">
                  <c:v>0.6875</c:v>
                </c:pt>
                <c:pt idx="2">
                  <c:v>0.89473684210526316</c:v>
                </c:pt>
                <c:pt idx="3">
                  <c:v>0</c:v>
                </c:pt>
                <c:pt idx="4">
                  <c:v>0.94</c:v>
                </c:pt>
                <c:pt idx="5">
                  <c:v>0.8</c:v>
                </c:pt>
                <c:pt idx="6">
                  <c:v>1</c:v>
                </c:pt>
                <c:pt idx="7">
                  <c:v>0.82550335570469802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tạo'!$F$2</c:f>
              <c:strCache>
                <c:ptCount val="1"/>
                <c:pt idx="0">
                  <c:v>Tỉ lệ HVTN Trung cấp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2.7777777777777779E-3"/>
                  <c:y val="4.46473799786063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tạo'!$F$3:$F$10</c:f>
              <c:numCache>
                <c:formatCode>0.0%</c:formatCode>
                <c:ptCount val="8"/>
                <c:pt idx="0">
                  <c:v>0.24390243902439024</c:v>
                </c:pt>
                <c:pt idx="1">
                  <c:v>0.3125</c:v>
                </c:pt>
                <c:pt idx="2">
                  <c:v>0.10526315789473684</c:v>
                </c:pt>
                <c:pt idx="3">
                  <c:v>1</c:v>
                </c:pt>
                <c:pt idx="4">
                  <c:v>0.06</c:v>
                </c:pt>
                <c:pt idx="5">
                  <c:v>0.2</c:v>
                </c:pt>
                <c:pt idx="6">
                  <c:v>0</c:v>
                </c:pt>
                <c:pt idx="7">
                  <c:v>0.17449664429530201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tạo'!$H$2</c:f>
              <c:strCache>
                <c:ptCount val="1"/>
                <c:pt idx="0">
                  <c:v>Tổng tỉ lệ HVTN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tạo'!$B$3:$B$10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'Cấp trình độ đào tạo'!$H$3:$H$10</c:f>
              <c:numCache>
                <c:formatCode>0.0%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8870272"/>
        <c:axId val="88880256"/>
      </c:barChart>
      <c:catAx>
        <c:axId val="88870272"/>
        <c:scaling>
          <c:orientation val="minMax"/>
        </c:scaling>
        <c:delete val="0"/>
        <c:axPos val="b"/>
        <c:majorTickMark val="none"/>
        <c:minorTickMark val="none"/>
        <c:tickLblPos val="nextTo"/>
        <c:crossAx val="88880256"/>
        <c:crosses val="autoZero"/>
        <c:auto val="1"/>
        <c:lblAlgn val="ctr"/>
        <c:lblOffset val="100"/>
        <c:noMultiLvlLbl val="0"/>
      </c:catAx>
      <c:valAx>
        <c:axId val="88880256"/>
        <c:scaling>
          <c:orientation val="minMax"/>
          <c:max val="1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88870272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 1.2.a. Số lượng HVTN phân theo Cấp trình độ - Ngành/Nghề đào tạo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'Cấp trình độ đào tạo'!$C$26</c:f>
              <c:strCache>
                <c:ptCount val="1"/>
                <c:pt idx="0">
                  <c:v>Số lượng HVTN Cao đẳng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tạo'!$C$27:$C$32</c:f>
              <c:numCache>
                <c:formatCode>General</c:formatCode>
                <c:ptCount val="6"/>
                <c:pt idx="0">
                  <c:v>8</c:v>
                </c:pt>
                <c:pt idx="1">
                  <c:v>31</c:v>
                </c:pt>
                <c:pt idx="2">
                  <c:v>28</c:v>
                </c:pt>
                <c:pt idx="3">
                  <c:v>47</c:v>
                </c:pt>
                <c:pt idx="4">
                  <c:v>9</c:v>
                </c:pt>
                <c:pt idx="5">
                  <c:v>123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tạo'!$E$26</c:f>
              <c:strCache>
                <c:ptCount val="1"/>
                <c:pt idx="0">
                  <c:v>Số lượng HVTN Trung cấp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tạo'!$E$27:$E$32</c:f>
              <c:numCache>
                <c:formatCode>General</c:formatCode>
                <c:ptCount val="6"/>
                <c:pt idx="0">
                  <c:v>6</c:v>
                </c:pt>
                <c:pt idx="1">
                  <c:v>10</c:v>
                </c:pt>
                <c:pt idx="2">
                  <c:v>7</c:v>
                </c:pt>
                <c:pt idx="3">
                  <c:v>3</c:v>
                </c:pt>
                <c:pt idx="5">
                  <c:v>26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tạo'!$G$26</c:f>
              <c:strCache>
                <c:ptCount val="1"/>
                <c:pt idx="0">
                  <c:v>Tổng HVTN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tạo'!$G$27:$G$32</c:f>
              <c:numCache>
                <c:formatCode>General</c:formatCode>
                <c:ptCount val="6"/>
                <c:pt idx="0">
                  <c:v>14</c:v>
                </c:pt>
                <c:pt idx="1">
                  <c:v>41</c:v>
                </c:pt>
                <c:pt idx="2">
                  <c:v>35</c:v>
                </c:pt>
                <c:pt idx="3">
                  <c:v>50</c:v>
                </c:pt>
                <c:pt idx="4">
                  <c:v>9</c:v>
                </c:pt>
                <c:pt idx="5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88916736"/>
        <c:axId val="88918272"/>
        <c:axId val="0"/>
      </c:bar3DChart>
      <c:catAx>
        <c:axId val="88916736"/>
        <c:scaling>
          <c:orientation val="minMax"/>
        </c:scaling>
        <c:delete val="0"/>
        <c:axPos val="b"/>
        <c:majorTickMark val="none"/>
        <c:minorTickMark val="none"/>
        <c:tickLblPos val="nextTo"/>
        <c:crossAx val="88918272"/>
        <c:crosses val="autoZero"/>
        <c:auto val="1"/>
        <c:lblAlgn val="ctr"/>
        <c:lblOffset val="100"/>
        <c:noMultiLvlLbl val="0"/>
      </c:catAx>
      <c:valAx>
        <c:axId val="88918272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88916736"/>
        <c:crosses val="autoZero"/>
        <c:crossBetween val="between"/>
        <c:majorUnit val="30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1"/>
            </a:pPr>
            <a:r>
              <a:rPr lang="en-US" sz="1200" b="0" i="1"/>
              <a:t>Biểu đồ 1.2.b. Tỉ lệ HVTN phân theo Cấp trình độ - Nghề đào tạo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'Cấp trình độ đào tạo'!$D$26</c:f>
              <c:strCache>
                <c:ptCount val="1"/>
                <c:pt idx="0">
                  <c:v>Tỉ lệ HVTN Cao đẳng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8.700379151562317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8.700379151562317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6.5252843636717378E-3"/>
                  <c:y val="4.7832578442760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1.740075830312463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5225663515234055E-2"/>
                  <c:y val="7.97209640712680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tạo'!$D$27:$D$32</c:f>
              <c:numCache>
                <c:formatCode>0.0%</c:formatCode>
                <c:ptCount val="6"/>
                <c:pt idx="0">
                  <c:v>0.5714285714285714</c:v>
                </c:pt>
                <c:pt idx="1">
                  <c:v>0.75609756097560976</c:v>
                </c:pt>
                <c:pt idx="2">
                  <c:v>0.8</c:v>
                </c:pt>
                <c:pt idx="3">
                  <c:v>0.94</c:v>
                </c:pt>
                <c:pt idx="4">
                  <c:v>1</c:v>
                </c:pt>
                <c:pt idx="5">
                  <c:v>0.82550335570469802</c:v>
                </c:pt>
              </c:numCache>
            </c:numRef>
          </c:val>
        </c:ser>
        <c:ser>
          <c:idx val="1"/>
          <c:order val="1"/>
          <c:tx>
            <c:strRef>
              <c:f>'Cấp trình độ đào tạo'!$F$26</c:f>
              <c:strCache>
                <c:ptCount val="1"/>
                <c:pt idx="0">
                  <c:v>Tỉ lệ HVTN Trung cấp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087547393945289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575853091015213E-2"/>
                  <c:y val="3.98604820356340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tạo'!$F$27:$F$32</c:f>
              <c:numCache>
                <c:formatCode>0.0%</c:formatCode>
                <c:ptCount val="6"/>
                <c:pt idx="0">
                  <c:v>0.42857142857142855</c:v>
                </c:pt>
                <c:pt idx="1">
                  <c:v>0.24390243902439024</c:v>
                </c:pt>
                <c:pt idx="2">
                  <c:v>0.2</c:v>
                </c:pt>
                <c:pt idx="3">
                  <c:v>0.06</c:v>
                </c:pt>
                <c:pt idx="4">
                  <c:v>0</c:v>
                </c:pt>
                <c:pt idx="5">
                  <c:v>0.17449664429530201</c:v>
                </c:pt>
              </c:numCache>
            </c:numRef>
          </c:val>
        </c:ser>
        <c:ser>
          <c:idx val="2"/>
          <c:order val="2"/>
          <c:tx>
            <c:strRef>
              <c:f>'Cấp trình độ đào tạo'!$H$26</c:f>
              <c:strCache>
                <c:ptCount val="1"/>
                <c:pt idx="0">
                  <c:v>Tổng tỉ lệ HVTN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-1.957585309101529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4.132680096992100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9575853091015213E-2"/>
                  <c:y val="-3.98604820356340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'Cấp trình độ đào tạo'!$B$27:$B$32</c:f>
              <c:strCache>
                <c:ptCount val="6"/>
                <c:pt idx="0">
                  <c:v>Các ngành khác</c:v>
                </c:pt>
                <c:pt idx="1">
                  <c:v>Công nghệ kỹ thuật Cơ khí</c:v>
                </c:pt>
                <c:pt idx="2">
                  <c:v>Công nghệ kỹ thuật Điện - Điện tử</c:v>
                </c:pt>
                <c:pt idx="3">
                  <c:v>Công nghệ Kỹ Thuật Ô Tô</c:v>
                </c:pt>
                <c:pt idx="4">
                  <c:v>Công nghệ thông tin</c:v>
                </c:pt>
                <c:pt idx="5">
                  <c:v>Tổng</c:v>
                </c:pt>
              </c:strCache>
            </c:strRef>
          </c:cat>
          <c:val>
            <c:numRef>
              <c:f>'Cấp trình độ đào tạo'!$H$27:$H$32</c:f>
              <c:numCache>
                <c:formatCode>0.0%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89030016"/>
        <c:axId val="89044096"/>
        <c:axId val="0"/>
      </c:bar3DChart>
      <c:catAx>
        <c:axId val="89030016"/>
        <c:scaling>
          <c:orientation val="minMax"/>
        </c:scaling>
        <c:delete val="0"/>
        <c:axPos val="b"/>
        <c:majorTickMark val="none"/>
        <c:minorTickMark val="none"/>
        <c:tickLblPos val="nextTo"/>
        <c:crossAx val="89044096"/>
        <c:crosses val="autoZero"/>
        <c:auto val="1"/>
        <c:lblAlgn val="ctr"/>
        <c:lblOffset val="100"/>
        <c:noMultiLvlLbl val="0"/>
      </c:catAx>
      <c:valAx>
        <c:axId val="89044096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890300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 1.3.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Qui mô - Đặc điểm HV phân theo Xếp loại tốt nghiệp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8690476190476195E-2"/>
          <c:y val="0.26531131525226015"/>
          <c:w val="0.76547619047619042"/>
          <c:h val="0.49028980752405948"/>
        </c:manualLayout>
      </c:layout>
      <c:pie3DChart>
        <c:varyColors val="1"/>
        <c:ser>
          <c:idx val="0"/>
          <c:order val="0"/>
          <c:tx>
            <c:strRef>
              <c:f>'Xếp loại TN'!$C$2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0"/>
              <c:layout>
                <c:manualLayout>
                  <c:x val="-5.7115525105271951E-2"/>
                  <c:y val="0.12665172061825605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7.2494420268028381E-2"/>
                  <c:y val="2.481408573928259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'Xếp loại TN'!$B$3:$B$5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TN'!$C$3:$C$5</c:f>
              <c:numCache>
                <c:formatCode>General</c:formatCode>
                <c:ptCount val="3"/>
                <c:pt idx="0">
                  <c:v>18</c:v>
                </c:pt>
                <c:pt idx="1">
                  <c:v>16</c:v>
                </c:pt>
                <c:pt idx="2">
                  <c:v>115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txPr>
        <a:bodyPr/>
        <a:lstStyle/>
        <a:p>
          <a:pPr>
            <a:defRPr sz="1200" b="1">
              <a:latin typeface="Times New Roman" pitchFamily="18" charset="0"/>
              <a:cs typeface="Times New Roman" pitchFamily="18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[nhap-lieu-bang-hoi-tong-hop-_LTT.2412018.xlsx]Xếp loại TN!PivotTable4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Qui mô - Đặc điểm HV phân theo Xếp loại tốt nghiệp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0.11027270341207349"/>
              <c:y val="3.4918708078156897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  <c:dLbl>
          <c:idx val="0"/>
          <c:layout>
            <c:manualLayout>
              <c:x val="-7.561843832020998E-2"/>
              <c:y val="0.11662438028579761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3888888888888888E-2"/>
          <c:y val="0.2799978127734033"/>
          <c:w val="0.96944444444444444"/>
          <c:h val="0.51448381452318459"/>
        </c:manualLayout>
      </c:layout>
      <c:pie3DChart>
        <c:varyColors val="1"/>
        <c:ser>
          <c:idx val="0"/>
          <c:order val="0"/>
          <c:tx>
            <c:strRef>
              <c:f>'Xếp loại TN'!$H$2</c:f>
              <c:strCache>
                <c:ptCount val="1"/>
                <c:pt idx="0">
                  <c:v>Số lượng HV tốt nghiệp</c:v>
                </c:pt>
              </c:strCache>
            </c:strRef>
          </c:tx>
          <c:dLbls>
            <c:dLbl>
              <c:idx val="0"/>
              <c:layout>
                <c:manualLayout>
                  <c:x val="-7.561843832020998E-2"/>
                  <c:y val="0.11662438028579761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0.11027270341207349"/>
                  <c:y val="3.491870807815689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'Xếp loại TN'!$G$3:$G$6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TN'!$H$3:$H$6</c:f>
              <c:numCache>
                <c:formatCode>General</c:formatCode>
                <c:ptCount val="3"/>
                <c:pt idx="0">
                  <c:v>18</c:v>
                </c:pt>
                <c:pt idx="1">
                  <c:v>16</c:v>
                </c:pt>
                <c:pt idx="2">
                  <c:v>115</c:v>
                </c:pt>
              </c:numCache>
            </c:numRef>
          </c:val>
        </c:ser>
        <c:ser>
          <c:idx val="1"/>
          <c:order val="1"/>
          <c:tx>
            <c:strRef>
              <c:f>'Xếp loại TN'!$I$2</c:f>
              <c:strCache>
                <c:ptCount val="1"/>
                <c:pt idx="0">
                  <c:v>Tỉ lệ HV tốt nghiệp</c:v>
                </c:pt>
              </c:strCache>
            </c:strRef>
          </c:tx>
          <c:cat>
            <c:strRef>
              <c:f>'Xếp loại TN'!$G$3:$G$6</c:f>
              <c:strCache>
                <c:ptCount val="3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</c:strCache>
            </c:strRef>
          </c:cat>
          <c:val>
            <c:numRef>
              <c:f>'Xếp loại TN'!$I$3:$I$6</c:f>
              <c:numCache>
                <c:formatCode>0.00%</c:formatCode>
                <c:ptCount val="3"/>
                <c:pt idx="0">
                  <c:v>0.12080536912751678</c:v>
                </c:pt>
                <c:pt idx="1">
                  <c:v>0.10738255033557047</c:v>
                </c:pt>
                <c:pt idx="2">
                  <c:v>0.77181208053691275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20730096237970252"/>
          <c:y val="0.81300014581510649"/>
          <c:w val="0.58539807524059495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[nhap-lieu-bang-hoi-tong-hop-_LTT.2412018.xlsx]Tình trạng việc làm!PivotTable6</c:name>
    <c:fmtId val="1"/>
  </c:pivotSource>
  <c:chart>
    <c:title>
      <c:tx>
        <c:rich>
          <a:bodyPr/>
          <a:lstStyle/>
          <a:p>
            <a:pPr>
              <a:defRPr sz="1300" b="0"/>
            </a:pPr>
            <a:r>
              <a:rPr lang="vi-VN" sz="1300" b="0"/>
              <a:t>Biểu đồ 2.1. Số lượng, cơ cấu việc làm của học viên tốt nghiệp phân theo 04 nhóm</a:t>
            </a:r>
          </a:p>
        </c:rich>
      </c:tx>
      <c:layout>
        <c:manualLayout>
          <c:xMode val="edge"/>
          <c:yMode val="edge"/>
          <c:x val="0.11621549063836265"/>
          <c:y val="9.3390373617157602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4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6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7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8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1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2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3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6"/>
        <c:dLbl>
          <c:idx val="0"/>
          <c:layout>
            <c:manualLayout>
              <c:x val="-4.3737200834085464E-2"/>
              <c:y val="9.9688966762304182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7"/>
        <c:dLbl>
          <c:idx val="0"/>
          <c:layout>
            <c:manualLayout>
              <c:x val="-8.3611258078906139E-2"/>
              <c:y val="3.9762652385567414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8"/>
        <c:dLbl>
          <c:idx val="0"/>
          <c:layout>
            <c:manualLayout>
              <c:x val="-5.015571670142023E-2"/>
              <c:y val="-7.9542622191408202E-3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9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792484858549096E-2"/>
          <c:y val="0.33245581429293281"/>
          <c:w val="0.91114955094585059"/>
          <c:h val="0.50430801753265109"/>
        </c:manualLayout>
      </c:layout>
      <c:pie3DChart>
        <c:varyColors val="1"/>
        <c:ser>
          <c:idx val="0"/>
          <c:order val="0"/>
          <c:tx>
            <c:strRef>
              <c:f>'Tình trạng việc làm'!$C$2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0"/>
              <c:layout>
                <c:manualLayout>
                  <c:x val="-5.015571670142023E-2"/>
                  <c:y val="-7.9542622191408202E-3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4.3737200834085464E-2"/>
                  <c:y val="9.9688966762304182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8.3611258078906139E-2"/>
                  <c:y val="3.976265238556741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làm'!$C$3:$C$7</c:f>
              <c:numCache>
                <c:formatCode>General</c:formatCode>
                <c:ptCount val="4"/>
                <c:pt idx="0">
                  <c:v>4</c:v>
                </c:pt>
                <c:pt idx="1">
                  <c:v>11</c:v>
                </c:pt>
                <c:pt idx="2">
                  <c:v>21</c:v>
                </c:pt>
                <c:pt idx="3">
                  <c:v>113</c:v>
                </c:pt>
              </c:numCache>
            </c:numRef>
          </c:val>
        </c:ser>
        <c:ser>
          <c:idx val="1"/>
          <c:order val="1"/>
          <c:tx>
            <c:strRef>
              <c:f>'Tình trạng việc làm'!$D$2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làm'!$D$3:$D$7</c:f>
              <c:numCache>
                <c:formatCode>0.0%</c:formatCode>
                <c:ptCount val="4"/>
                <c:pt idx="0">
                  <c:v>2.6845637583892617E-2</c:v>
                </c:pt>
                <c:pt idx="1">
                  <c:v>7.3825503355704702E-2</c:v>
                </c:pt>
                <c:pt idx="2">
                  <c:v>0.14093959731543623</c:v>
                </c:pt>
                <c:pt idx="3">
                  <c:v>0.75838926174496646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9.9209092712268618E-2"/>
          <c:y val="0.86493092513988457"/>
          <c:w val="0.89999990774439664"/>
          <c:h val="0.12808025882121557"/>
        </c:manualLayout>
      </c:layout>
      <c:overlay val="0"/>
      <c:txPr>
        <a:bodyPr/>
        <a:lstStyle/>
        <a:p>
          <a:pPr>
            <a:defRPr sz="13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[nhap-lieu-bang-hoi-tong-hop-_LTT.2412018.xlsx]Tình trạng việc làm!PivotTable6</c:name>
    <c:fmtId val="1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 2.1. Số lượng, cơ cấu việc làm của HVTN phân theo 04 nhóm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</c:pivotFmt>
    </c:pivotFmts>
    <c:plotArea>
      <c:layout>
        <c:manualLayout>
          <c:layoutTarget val="inner"/>
          <c:xMode val="edge"/>
          <c:yMode val="edge"/>
          <c:x val="8.0676334313888001E-2"/>
          <c:y val="0.25382910469524644"/>
          <c:w val="0.85784384105796796"/>
          <c:h val="0.39594597550306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'Tình trạng việc làm'!$C$2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làm'!$C$3:$C$7</c:f>
              <c:numCache>
                <c:formatCode>General</c:formatCode>
                <c:ptCount val="4"/>
                <c:pt idx="0">
                  <c:v>4</c:v>
                </c:pt>
                <c:pt idx="1">
                  <c:v>11</c:v>
                </c:pt>
                <c:pt idx="2">
                  <c:v>21</c:v>
                </c:pt>
                <c:pt idx="3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059136"/>
        <c:axId val="90053248"/>
      </c:barChart>
      <c:lineChart>
        <c:grouping val="standard"/>
        <c:varyColors val="0"/>
        <c:ser>
          <c:idx val="1"/>
          <c:order val="1"/>
          <c:tx>
            <c:strRef>
              <c:f>'Tình trạng việc làm'!$D$2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'Tình trạng việc làm'!$B$3:$B$7</c:f>
              <c:strCache>
                <c:ptCount val="4"/>
                <c:pt idx="0">
                  <c:v>Khác</c:v>
                </c:pt>
                <c:pt idx="1">
                  <c:v>Đang đi học (trọn giờ)</c:v>
                </c:pt>
                <c:pt idx="2">
                  <c:v>Đang tìm việc (Không có việc làm)</c:v>
                </c:pt>
                <c:pt idx="3">
                  <c:v>Đi làm</c:v>
                </c:pt>
              </c:strCache>
            </c:strRef>
          </c:cat>
          <c:val>
            <c:numRef>
              <c:f>'Tình trạng việc làm'!$D$3:$D$7</c:f>
              <c:numCache>
                <c:formatCode>0.0%</c:formatCode>
                <c:ptCount val="4"/>
                <c:pt idx="0">
                  <c:v>2.6845637583892617E-2</c:v>
                </c:pt>
                <c:pt idx="1">
                  <c:v>7.3825503355704702E-2</c:v>
                </c:pt>
                <c:pt idx="2">
                  <c:v>0.14093959731543623</c:v>
                </c:pt>
                <c:pt idx="3">
                  <c:v>0.75838926174496646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49920"/>
        <c:axId val="90051712"/>
      </c:lineChart>
      <c:catAx>
        <c:axId val="90049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90051712"/>
        <c:crosses val="autoZero"/>
        <c:auto val="1"/>
        <c:lblAlgn val="ctr"/>
        <c:lblOffset val="100"/>
        <c:noMultiLvlLbl val="0"/>
      </c:catAx>
      <c:valAx>
        <c:axId val="90051712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0049920"/>
        <c:crosses val="autoZero"/>
        <c:crossBetween val="between"/>
      </c:valAx>
      <c:valAx>
        <c:axId val="900532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0059136"/>
        <c:crosses val="max"/>
        <c:crossBetween val="between"/>
      </c:valAx>
      <c:catAx>
        <c:axId val="90059136"/>
        <c:scaling>
          <c:orientation val="minMax"/>
        </c:scaling>
        <c:delete val="1"/>
        <c:axPos val="b"/>
        <c:majorTickMark val="out"/>
        <c:minorTickMark val="none"/>
        <c:tickLblPos val="nextTo"/>
        <c:crossAx val="9005324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2755533683289587"/>
          <c:y val="0.83151866433362498"/>
          <c:w val="0.38523831165452938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2.2.1 Tỉ lệ HVTN có việc làm theo Giới tính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814441430228545E-2"/>
          <c:y val="0.12215467638631226"/>
          <c:w val="0.8148068175655746"/>
          <c:h val="0.480990724696768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'Tỉ lệ HV có việc làm theo GT'!$M$11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việc làm theo GT'!$K$12:$K$14</c:f>
              <c:strCache>
                <c:ptCount val="3"/>
                <c:pt idx="0">
                  <c:v>Nam</c:v>
                </c:pt>
                <c:pt idx="1">
                  <c:v>Nữ</c:v>
                </c:pt>
                <c:pt idx="2">
                  <c:v>Tổng</c:v>
                </c:pt>
              </c:strCache>
            </c:strRef>
          </c:cat>
          <c:val>
            <c:numRef>
              <c:f>'Tỉ lệ HV có việc làm theo GT'!$M$12:$M$14</c:f>
              <c:numCache>
                <c:formatCode>General</c:formatCode>
                <c:ptCount val="3"/>
                <c:pt idx="0">
                  <c:v>104</c:v>
                </c:pt>
                <c:pt idx="1">
                  <c:v>9</c:v>
                </c:pt>
                <c:pt idx="2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148224"/>
        <c:axId val="90154112"/>
      </c:barChart>
      <c:lineChart>
        <c:grouping val="standard"/>
        <c:varyColors val="0"/>
        <c:ser>
          <c:idx val="1"/>
          <c:order val="1"/>
          <c:tx>
            <c:strRef>
              <c:f>'Tỉ lệ HV có việc làm theo GT'!$N$11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việc làm theo GT'!$K$12:$K$14</c:f>
              <c:strCache>
                <c:ptCount val="3"/>
                <c:pt idx="0">
                  <c:v>Nam</c:v>
                </c:pt>
                <c:pt idx="1">
                  <c:v>Nữ</c:v>
                </c:pt>
                <c:pt idx="2">
                  <c:v>Tổng</c:v>
                </c:pt>
              </c:strCache>
            </c:strRef>
          </c:cat>
          <c:val>
            <c:numRef>
              <c:f>'Tỉ lệ HV có việc làm theo GT'!$N$12:$N$14</c:f>
              <c:numCache>
                <c:formatCode>0.0%</c:formatCode>
                <c:ptCount val="3"/>
                <c:pt idx="0">
                  <c:v>0.84552845528455289</c:v>
                </c:pt>
                <c:pt idx="1">
                  <c:v>0.81818181818181823</c:v>
                </c:pt>
                <c:pt idx="2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177920"/>
        <c:axId val="90155648"/>
      </c:lineChart>
      <c:catAx>
        <c:axId val="90148224"/>
        <c:scaling>
          <c:orientation val="minMax"/>
        </c:scaling>
        <c:delete val="0"/>
        <c:axPos val="b"/>
        <c:majorTickMark val="none"/>
        <c:minorTickMark val="none"/>
        <c:tickLblPos val="nextTo"/>
        <c:crossAx val="90154112"/>
        <c:crosses val="autoZero"/>
        <c:auto val="1"/>
        <c:lblAlgn val="ctr"/>
        <c:lblOffset val="100"/>
        <c:noMultiLvlLbl val="0"/>
      </c:catAx>
      <c:valAx>
        <c:axId val="901541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148224"/>
        <c:crosses val="autoZero"/>
        <c:crossBetween val="between"/>
      </c:valAx>
      <c:valAx>
        <c:axId val="90155648"/>
        <c:scaling>
          <c:orientation val="minMax"/>
          <c:max val="0.85000000000000009"/>
        </c:scaling>
        <c:delete val="0"/>
        <c:axPos val="r"/>
        <c:numFmt formatCode="0.0%" sourceLinked="1"/>
        <c:majorTickMark val="out"/>
        <c:minorTickMark val="none"/>
        <c:tickLblPos val="nextTo"/>
        <c:crossAx val="90177920"/>
        <c:crosses val="max"/>
        <c:crossBetween val="between"/>
      </c:valAx>
      <c:catAx>
        <c:axId val="90177920"/>
        <c:scaling>
          <c:orientation val="minMax"/>
        </c:scaling>
        <c:delete val="1"/>
        <c:axPos val="b"/>
        <c:majorTickMark val="out"/>
        <c:minorTickMark val="none"/>
        <c:tickLblPos val="nextTo"/>
        <c:crossAx val="9015564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2.2.2. Tỉ lệ HVTN có việc làm phân theo xếp loại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'Tỉ lệ HV có VL theo xếp loại TN'!$D$9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7.61286089238845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xếp loại TN'!$B$10:$B$13</c:f>
              <c:strCache>
                <c:ptCount val="4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  <c:pt idx="3">
                  <c:v>Tổng</c:v>
                </c:pt>
              </c:strCache>
            </c:strRef>
          </c:cat>
          <c:val>
            <c:numRef>
              <c:f>'Tỉ lệ HV có VL theo xếp loại TN'!$D$10:$D$13</c:f>
              <c:numCache>
                <c:formatCode>General</c:formatCode>
                <c:ptCount val="4"/>
                <c:pt idx="0">
                  <c:v>18</c:v>
                </c:pt>
                <c:pt idx="1">
                  <c:v>12</c:v>
                </c:pt>
                <c:pt idx="2">
                  <c:v>83</c:v>
                </c:pt>
                <c:pt idx="3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578304"/>
        <c:axId val="90580096"/>
      </c:barChart>
      <c:lineChart>
        <c:grouping val="standard"/>
        <c:varyColors val="0"/>
        <c:ser>
          <c:idx val="1"/>
          <c:order val="1"/>
          <c:tx>
            <c:strRef>
              <c:f>'Tỉ lệ HV có VL theo xếp loại TN'!$E$9</c:f>
              <c:strCache>
                <c:ptCount val="1"/>
                <c:pt idx="0">
                  <c:v>Tỉ lệ HVcó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xếp loại TN'!$B$10:$B$13</c:f>
              <c:strCache>
                <c:ptCount val="4"/>
                <c:pt idx="0">
                  <c:v>3.Khá</c:v>
                </c:pt>
                <c:pt idx="1">
                  <c:v>4.Trung bình khá</c:v>
                </c:pt>
                <c:pt idx="2">
                  <c:v>5.Trung bình</c:v>
                </c:pt>
                <c:pt idx="3">
                  <c:v>Tổng</c:v>
                </c:pt>
              </c:strCache>
            </c:strRef>
          </c:cat>
          <c:val>
            <c:numRef>
              <c:f>'Tỉ lệ HV có VL theo xếp loại TN'!$E$10:$E$13</c:f>
              <c:numCache>
                <c:formatCode>0.0%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0.82178217821782173</c:v>
                </c:pt>
                <c:pt idx="3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3904"/>
        <c:axId val="90581632"/>
      </c:lineChart>
      <c:catAx>
        <c:axId val="90578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90580096"/>
        <c:crosses val="autoZero"/>
        <c:auto val="1"/>
        <c:lblAlgn val="ctr"/>
        <c:lblOffset val="100"/>
        <c:noMultiLvlLbl val="0"/>
      </c:catAx>
      <c:valAx>
        <c:axId val="905800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578304"/>
        <c:crosses val="autoZero"/>
        <c:crossBetween val="between"/>
        <c:majorUnit val="30"/>
      </c:valAx>
      <c:valAx>
        <c:axId val="90581632"/>
        <c:scaling>
          <c:orientation val="minMax"/>
          <c:max val="1.2"/>
        </c:scaling>
        <c:delete val="0"/>
        <c:axPos val="r"/>
        <c:numFmt formatCode="0.0%" sourceLinked="1"/>
        <c:majorTickMark val="out"/>
        <c:minorTickMark val="none"/>
        <c:tickLblPos val="nextTo"/>
        <c:crossAx val="90603904"/>
        <c:crosses val="max"/>
        <c:crossBetween val="between"/>
        <c:majorUnit val="0.30000000000000004"/>
      </c:valAx>
      <c:catAx>
        <c:axId val="90603904"/>
        <c:scaling>
          <c:orientation val="minMax"/>
        </c:scaling>
        <c:delete val="1"/>
        <c:axPos val="b"/>
        <c:majorTickMark val="out"/>
        <c:minorTickMark val="none"/>
        <c:tickLblPos val="nextTo"/>
        <c:crossAx val="9058163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Tỉ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lệ HV có việ làm theo cấp trình độ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'Tỉ lệ HV có VL theo cấp TĐ'!#REF!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8.3333333333333332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'Tỉ lệ HV có VL theo cấp TĐ'!#REF!</c:f>
            </c:multiLvlStrRef>
          </c:cat>
          <c:val>
            <c:numRef>
              <c:f>'Tỉ lệ HV có VL theo cấp TĐ'!#REF!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'Tỉ lệ HV có VL theo cấp TĐ'!#REF!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4444444444444446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6.3888888888888884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6.1111111111111012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'Tỉ lệ HV có VL theo cấp TĐ'!#REF!</c:f>
            </c:multiLvlStrRef>
          </c:cat>
          <c:val>
            <c:numRef>
              <c:f>'Tỉ lệ HV có VL theo cấp TĐ'!#REF!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0344064"/>
        <c:axId val="90345856"/>
        <c:axId val="0"/>
      </c:bar3DChart>
      <c:catAx>
        <c:axId val="90344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0345856"/>
        <c:crosses val="autoZero"/>
        <c:auto val="1"/>
        <c:lblAlgn val="ctr"/>
        <c:lblOffset val="100"/>
        <c:noMultiLvlLbl val="0"/>
      </c:catAx>
      <c:valAx>
        <c:axId val="90345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34406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2.2.3. Tỉ lệ học viên có việc làm theo cấp trình độ đào tạo</a:t>
            </a:r>
            <a:endParaRPr lang="en-US" sz="1300" b="0" i="1"/>
          </a:p>
        </c:rich>
      </c:tx>
      <c:layout>
        <c:manualLayout>
          <c:xMode val="edge"/>
          <c:yMode val="edge"/>
          <c:x val="0.15127241579832462"/>
          <c:y val="3.240740740740740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'Tỉ lệ HV có VL theo cấp TĐ'!$D$18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cấp TĐ'!$B$19:$B$21</c:f>
              <c:strCache>
                <c:ptCount val="3"/>
                <c:pt idx="0">
                  <c:v>Cao đẳng</c:v>
                </c:pt>
                <c:pt idx="1">
                  <c:v>Trung cấp</c:v>
                </c:pt>
                <c:pt idx="2">
                  <c:v>Tổng</c:v>
                </c:pt>
              </c:strCache>
            </c:strRef>
          </c:cat>
          <c:val>
            <c:numRef>
              <c:f>'Tỉ lệ HV có VL theo cấp TĐ'!$D$19:$D$21</c:f>
              <c:numCache>
                <c:formatCode>General</c:formatCode>
                <c:ptCount val="3"/>
                <c:pt idx="0">
                  <c:v>95</c:v>
                </c:pt>
                <c:pt idx="1">
                  <c:v>18</c:v>
                </c:pt>
                <c:pt idx="2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455040"/>
        <c:axId val="90473216"/>
      </c:barChart>
      <c:lineChart>
        <c:grouping val="standard"/>
        <c:varyColors val="0"/>
        <c:ser>
          <c:idx val="1"/>
          <c:order val="1"/>
          <c:tx>
            <c:strRef>
              <c:f>'Tỉ lệ HV có VL theo cấp TĐ'!$E$18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'Tỉ lệ HV có VL theo cấp TĐ'!$B$19:$B$21</c:f>
              <c:strCache>
                <c:ptCount val="3"/>
                <c:pt idx="0">
                  <c:v>Cao đẳng</c:v>
                </c:pt>
                <c:pt idx="1">
                  <c:v>Trung cấp</c:v>
                </c:pt>
                <c:pt idx="2">
                  <c:v>Tổng</c:v>
                </c:pt>
              </c:strCache>
            </c:strRef>
          </c:cat>
          <c:val>
            <c:numRef>
              <c:f>'Tỉ lệ HV có VL theo cấp TĐ'!$E$19:$E$21</c:f>
              <c:numCache>
                <c:formatCode>0.00%</c:formatCode>
                <c:ptCount val="3"/>
                <c:pt idx="0">
                  <c:v>0.84070796460176989</c:v>
                </c:pt>
                <c:pt idx="1">
                  <c:v>0.8571428571428571</c:v>
                </c:pt>
                <c:pt idx="2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480640"/>
        <c:axId val="90474752"/>
      </c:lineChart>
      <c:catAx>
        <c:axId val="90455040"/>
        <c:scaling>
          <c:orientation val="minMax"/>
        </c:scaling>
        <c:delete val="0"/>
        <c:axPos val="b"/>
        <c:majorTickMark val="none"/>
        <c:minorTickMark val="none"/>
        <c:tickLblPos val="nextTo"/>
        <c:crossAx val="90473216"/>
        <c:crosses val="autoZero"/>
        <c:auto val="1"/>
        <c:lblAlgn val="ctr"/>
        <c:lblOffset val="100"/>
        <c:noMultiLvlLbl val="0"/>
      </c:catAx>
      <c:valAx>
        <c:axId val="904732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455040"/>
        <c:crosses val="autoZero"/>
        <c:crossBetween val="between"/>
        <c:majorUnit val="30"/>
      </c:valAx>
      <c:valAx>
        <c:axId val="90474752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90480640"/>
        <c:crosses val="max"/>
        <c:crossBetween val="between"/>
      </c:valAx>
      <c:catAx>
        <c:axId val="90480640"/>
        <c:scaling>
          <c:orientation val="minMax"/>
        </c:scaling>
        <c:delete val="1"/>
        <c:axPos val="b"/>
        <c:majorTickMark val="out"/>
        <c:minorTickMark val="none"/>
        <c:tickLblPos val="nextTo"/>
        <c:crossAx val="9047475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đồ: Tỉ lệ HV có việc làm theo Ngành/Nghề đào tạo</a:t>
            </a:r>
            <a:endParaRPr lang="en-US" sz="14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'VL theo nghề đào tạo'!$B$11</c:f>
              <c:strCache>
                <c:ptCount val="1"/>
                <c:pt idx="0">
                  <c:v>A1.Làm công ăn lương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tạo'!$C$10:$R$10</c:f>
              <c:strCache>
                <c:ptCount val="11"/>
                <c:pt idx="0">
                  <c:v>HV CNKT Cơ khí</c:v>
                </c:pt>
                <c:pt idx="1">
                  <c:v>Tỉ lệ HV CNKT Cơ khí</c:v>
                </c:pt>
                <c:pt idx="2">
                  <c:v>HV CNKT Điện</c:v>
                </c:pt>
                <c:pt idx="3">
                  <c:v>Tỉ lệ HV CNKT Điện</c:v>
                </c:pt>
                <c:pt idx="4">
                  <c:v>HV CNKT Điện tử</c:v>
                </c:pt>
                <c:pt idx="5">
                  <c:v>Tỉ lệ HV CNKT Điện tử</c:v>
                </c:pt>
                <c:pt idx="6">
                  <c:v>Tỉ lệ HV CNKT Nhiệt</c:v>
                </c:pt>
                <c:pt idx="7">
                  <c:v>Tỉ lệ HV CNKT Ô tô</c:v>
                </c:pt>
                <c:pt idx="8">
                  <c:v>Tỉ lệ HV CN May</c:v>
                </c:pt>
                <c:pt idx="9">
                  <c:v>Tỉ lệ HV CN Thông tin</c:v>
                </c:pt>
                <c:pt idx="10">
                  <c:v>Tỉ lê Tổng HV</c:v>
                </c:pt>
              </c:strCache>
            </c:strRef>
          </c:cat>
          <c:val>
            <c:numRef>
              <c:f>'VL theo nghề đào tạo'!$C$11:$R$11</c:f>
              <c:numCache>
                <c:formatCode>0.00%</c:formatCode>
                <c:ptCount val="11"/>
                <c:pt idx="0" formatCode="General">
                  <c:v>32</c:v>
                </c:pt>
                <c:pt idx="1">
                  <c:v>0.84209999999999996</c:v>
                </c:pt>
                <c:pt idx="2" formatCode="General">
                  <c:v>15</c:v>
                </c:pt>
                <c:pt idx="3">
                  <c:v>1</c:v>
                </c:pt>
                <c:pt idx="4" formatCode="General">
                  <c:v>14</c:v>
                </c:pt>
                <c:pt idx="5">
                  <c:v>0.82350000000000001</c:v>
                </c:pt>
                <c:pt idx="6">
                  <c:v>0.66666666666666663</c:v>
                </c:pt>
                <c:pt idx="7">
                  <c:v>0.84440000000000004</c:v>
                </c:pt>
                <c:pt idx="8">
                  <c:v>0.77769999999999995</c:v>
                </c:pt>
                <c:pt idx="9">
                  <c:v>0.7142857142857143</c:v>
                </c:pt>
                <c:pt idx="10">
                  <c:v>0.84330000000000005</c:v>
                </c:pt>
              </c:numCache>
            </c:numRef>
          </c:val>
        </c:ser>
        <c:ser>
          <c:idx val="1"/>
          <c:order val="1"/>
          <c:tx>
            <c:strRef>
              <c:f>'VL theo nghề đào tạo'!$B$12</c:f>
              <c:strCache>
                <c:ptCount val="1"/>
                <c:pt idx="0">
                  <c:v>C.Không tìm được việc làm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47747747747747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25225225225224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02702702702702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4774774774774775E-2"/>
                  <c:y val="7.948334573565592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252252252252252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774774774774775E-2"/>
                  <c:y val="3.97416728678279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2.702702702702702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3.3783783783783786E-2"/>
                  <c:y val="7.948334573565592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tạo'!$C$10:$R$10</c:f>
              <c:strCache>
                <c:ptCount val="11"/>
                <c:pt idx="0">
                  <c:v>HV CNKT Cơ khí</c:v>
                </c:pt>
                <c:pt idx="1">
                  <c:v>Tỉ lệ HV CNKT Cơ khí</c:v>
                </c:pt>
                <c:pt idx="2">
                  <c:v>HV CNKT Điện</c:v>
                </c:pt>
                <c:pt idx="3">
                  <c:v>Tỉ lệ HV CNKT Điện</c:v>
                </c:pt>
                <c:pt idx="4">
                  <c:v>HV CNKT Điện tử</c:v>
                </c:pt>
                <c:pt idx="5">
                  <c:v>Tỉ lệ HV CNKT Điện tử</c:v>
                </c:pt>
                <c:pt idx="6">
                  <c:v>Tỉ lệ HV CNKT Nhiệt</c:v>
                </c:pt>
                <c:pt idx="7">
                  <c:v>Tỉ lệ HV CNKT Ô tô</c:v>
                </c:pt>
                <c:pt idx="8">
                  <c:v>Tỉ lệ HV CN May</c:v>
                </c:pt>
                <c:pt idx="9">
                  <c:v>Tỉ lệ HV CN Thông tin</c:v>
                </c:pt>
                <c:pt idx="10">
                  <c:v>Tỉ lê Tổng HV</c:v>
                </c:pt>
              </c:strCache>
            </c:strRef>
          </c:cat>
          <c:val>
            <c:numRef>
              <c:f>'VL theo nghề đào tạo'!$C$12:$R$12</c:f>
              <c:numCache>
                <c:formatCode>0.00%</c:formatCode>
                <c:ptCount val="11"/>
                <c:pt idx="0" formatCode="General">
                  <c:v>6</c:v>
                </c:pt>
                <c:pt idx="1">
                  <c:v>0.15790000000000001</c:v>
                </c:pt>
                <c:pt idx="3">
                  <c:v>0</c:v>
                </c:pt>
                <c:pt idx="4" formatCode="General">
                  <c:v>3</c:v>
                </c:pt>
                <c:pt idx="5">
                  <c:v>0.17649999999999999</c:v>
                </c:pt>
                <c:pt idx="6">
                  <c:v>0.33333333333333331</c:v>
                </c:pt>
                <c:pt idx="7">
                  <c:v>0.15555555555555556</c:v>
                </c:pt>
                <c:pt idx="8">
                  <c:v>0.2223</c:v>
                </c:pt>
                <c:pt idx="9">
                  <c:v>0.2857142857142857</c:v>
                </c:pt>
                <c:pt idx="10">
                  <c:v>0.15670000000000001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90560768"/>
        <c:axId val="89980928"/>
        <c:axId val="0"/>
      </c:bar3DChart>
      <c:catAx>
        <c:axId val="90560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89980928"/>
        <c:crosses val="autoZero"/>
        <c:auto val="1"/>
        <c:lblAlgn val="ctr"/>
        <c:lblOffset val="100"/>
        <c:noMultiLvlLbl val="0"/>
      </c:catAx>
      <c:valAx>
        <c:axId val="899809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560768"/>
        <c:crosses val="autoZero"/>
        <c:crossBetween val="between"/>
        <c:majorUnit val="0.2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[nhap-lieu-bang-hoi-tong-hop-_LTT.2412018.xlsx]VL theo nghề đào tạo!PivotTable3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 baseline="0">
                <a:latin typeface="Times New Roman" pitchFamily="18" charset="0"/>
                <a:cs typeface="Times New Roman" pitchFamily="18" charset="0"/>
              </a:rPr>
              <a:t>Tỉ lệ HVTN có việc làm theo Ngành/Nghề đào tạo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spPr>
          <a:solidFill>
            <a:srgbClr val="006699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CC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spPr>
          <a:solidFill>
            <a:srgbClr val="00FF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spPr>
          <a:solidFill>
            <a:srgbClr val="0000FF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4.9019607843137705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4.9019607843137254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7.3529411764705881E-3"/>
              <c:y val="6.0674987739591556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7.3529411764706783E-3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4.9019607843136352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layout>
            <c:manualLayout>
              <c:x val="7.3529411764706107E-3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layout>
            <c:manualLayout>
              <c:x val="7.3529567193362571E-3"/>
              <c:y val="9.1012481609387321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>
            <c:manualLayout>
              <c:x val="7.3529411764705881E-3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layout>
            <c:manualLayout>
              <c:x val="4.0268456375838924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2.2371364653243849E-2"/>
              <c:y val="3.0337493869795778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layout>
            <c:manualLayout>
              <c:x val="1.3422818791946308E-2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layout>
            <c:manualLayout>
              <c:x val="2.2371364653243028E-3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layout>
            <c:manualLayout>
              <c:x val="0"/>
              <c:y val="5.764123835261197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layout>
            <c:manualLayout>
              <c:x val="2.68456375838927E-2"/>
              <c:y val="5.561809625629823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dLbl>
          <c:idx val="0"/>
          <c:layout>
            <c:manualLayout>
              <c:x val="2.6845637583892617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dLbl>
          <c:idx val="0"/>
          <c:layout>
            <c:manualLayout>
              <c:x val="0"/>
              <c:y val="5.1573739578652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dLbl>
          <c:idx val="0"/>
          <c:layout>
            <c:manualLayout>
              <c:x val="2.2371364653243849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dLbl>
          <c:idx val="0"/>
          <c:layout>
            <c:manualLayout>
              <c:x val="4.4742729306487287E-3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7"/>
        <c:dLbl>
          <c:idx val="0"/>
          <c:layout>
            <c:manualLayout>
              <c:x val="1.5659955257270652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dLbl>
          <c:idx val="0"/>
          <c:layout>
            <c:manualLayout>
              <c:x val="0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9"/>
        <c:dLbl>
          <c:idx val="0"/>
          <c:layout>
            <c:manualLayout>
              <c:x val="2.2371364653243849E-2"/>
              <c:y val="-5.561809625629823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0"/>
        <c:dLbl>
          <c:idx val="0"/>
          <c:layout>
            <c:manualLayout>
              <c:x val="2.2371364653243847E-3"/>
              <c:y val="5.4607488965632396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3636139442301259E-2"/>
          <c:y val="0.20117570133223633"/>
          <c:w val="0.90935340264787345"/>
          <c:h val="0.3851958762985104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'VL theo nghề đào tạo'!$C$34:$C$36</c:f>
              <c:strCache>
                <c:ptCount val="1"/>
                <c:pt idx="0">
                  <c:v>Có việc làm - Số lượng HVTN</c:v>
                </c:pt>
              </c:strCache>
            </c:strRef>
          </c:tx>
          <c:spPr>
            <a:solidFill>
              <a:srgbClr val="006699"/>
            </a:solidFill>
          </c:spPr>
          <c:invertIfNegative val="0"/>
          <c:dLbls>
            <c:dLbl>
              <c:idx val="0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3529567193362571E-3"/>
                  <c:y val="9.10124816093873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3529411764706783E-3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tạo'!$C$37:$C$44</c:f>
              <c:numCache>
                <c:formatCode>General</c:formatCode>
                <c:ptCount val="7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</c:numCache>
            </c:numRef>
          </c:val>
        </c:ser>
        <c:ser>
          <c:idx val="1"/>
          <c:order val="1"/>
          <c:tx>
            <c:strRef>
              <c:f>'VL theo nghề đào tạo'!$D$34:$D$36</c:f>
              <c:strCache>
                <c:ptCount val="1"/>
                <c:pt idx="0">
                  <c:v>Có việc làm - Tỉ lệ HVTN</c:v>
                </c:pt>
              </c:strCache>
            </c:strRef>
          </c:tx>
          <c:spPr>
            <a:solidFill>
              <a:srgbClr val="CC0000"/>
            </a:solidFill>
          </c:spPr>
          <c:invertIfNegative val="0"/>
          <c:dLbls>
            <c:dLbl>
              <c:idx val="0"/>
              <c:layout>
                <c:manualLayout>
                  <c:x val="2.2371364653243847E-3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4742729306487287E-3"/>
                  <c:y val="5.4607488965632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5.76412383526119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2371364653243028E-3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1.3422818791946308E-2"/>
                  <c:y val="5.1573739578652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tạo'!$D$37:$D$44</c:f>
              <c:numCache>
                <c:formatCode>0.0%</c:formatCode>
                <c:ptCount val="7"/>
                <c:pt idx="0">
                  <c:v>0.2831858407079646</c:v>
                </c:pt>
                <c:pt idx="1">
                  <c:v>0.13274336283185842</c:v>
                </c:pt>
                <c:pt idx="2">
                  <c:v>0.12389380530973451</c:v>
                </c:pt>
                <c:pt idx="3">
                  <c:v>1.7699115044247787E-2</c:v>
                </c:pt>
                <c:pt idx="4">
                  <c:v>0.33628318584070799</c:v>
                </c:pt>
                <c:pt idx="5">
                  <c:v>6.1946902654867256E-2</c:v>
                </c:pt>
                <c:pt idx="6">
                  <c:v>4.4247787610619468E-2</c:v>
                </c:pt>
              </c:numCache>
            </c:numRef>
          </c:val>
        </c:ser>
        <c:ser>
          <c:idx val="2"/>
          <c:order val="2"/>
          <c:tx>
            <c:strRef>
              <c:f>'VL theo nghề đào tạo'!$E$34:$E$36</c:f>
              <c:strCache>
                <c:ptCount val="1"/>
                <c:pt idx="0">
                  <c:v>Không tìm được việc làm - Số lượng HVTN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dLbl>
              <c:idx val="0"/>
              <c:layout>
                <c:manualLayout>
                  <c:x val="7.3529411764706107E-3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4.9019607843137705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901960784313725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3529411764705881E-3"/>
                  <c:y val="6.06749877395915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901960784313635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7.3529411764705881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tạo'!$E$37:$E$44</c:f>
              <c:numCache>
                <c:formatCode>General</c:formatCode>
                <c:ptCount val="7"/>
                <c:pt idx="0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7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ser>
          <c:idx val="3"/>
          <c:order val="3"/>
          <c:tx>
            <c:strRef>
              <c:f>'VL theo nghề đào tạo'!$F$34:$F$36</c:f>
              <c:strCache>
                <c:ptCount val="1"/>
                <c:pt idx="0">
                  <c:v>Không tìm được việc làm - Tỉ lệ HVTN</c:v>
                </c:pt>
              </c:strCache>
            </c:strRef>
          </c:tx>
          <c:spPr>
            <a:solidFill>
              <a:srgbClr val="0000FF"/>
            </a:solidFill>
          </c:spPr>
          <c:invertIfNegative val="0"/>
          <c:dLbls>
            <c:dLbl>
              <c:idx val="0"/>
              <c:layout>
                <c:manualLayout>
                  <c:x val="2.2371364653243849E-2"/>
                  <c:y val="-5.561809625629823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565995525727065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237136465324384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684563758389261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68456375838927E-2"/>
                  <c:y val="5.561809625629823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2371364653243849E-2"/>
                  <c:y val="3.03374938697957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4.026845637583892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tạo'!$F$37:$F$44</c:f>
              <c:numCache>
                <c:formatCode>0.0%</c:formatCode>
                <c:ptCount val="7"/>
                <c:pt idx="0">
                  <c:v>0.2857142857142857</c:v>
                </c:pt>
                <c:pt idx="1">
                  <c:v>0</c:v>
                </c:pt>
                <c:pt idx="2">
                  <c:v>0.14285714285714285</c:v>
                </c:pt>
                <c:pt idx="3">
                  <c:v>4.7619047619047616E-2</c:v>
                </c:pt>
                <c:pt idx="4">
                  <c:v>0.33333333333333331</c:v>
                </c:pt>
                <c:pt idx="5">
                  <c:v>9.5238095238095233E-2</c:v>
                </c:pt>
                <c:pt idx="6">
                  <c:v>9.5238095238095233E-2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1303296"/>
        <c:axId val="91329664"/>
        <c:axId val="0"/>
      </c:bar3DChart>
      <c:catAx>
        <c:axId val="9130329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329664"/>
        <c:crosses val="autoZero"/>
        <c:auto val="1"/>
        <c:lblAlgn val="ctr"/>
        <c:lblOffset val="100"/>
        <c:noMultiLvlLbl val="0"/>
      </c:catAx>
      <c:valAx>
        <c:axId val="913296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130329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6562912857369297E-3"/>
          <c:y val="0.77560024642644632"/>
          <c:w val="0.99234370871426303"/>
          <c:h val="0.1487722034026246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[nhap-lieu-bang-hoi-tong-hop-_LTT.2412018.xlsx]VL theo nghề đào tạo!PivotTable3</c:name>
    <c:fmtId val="2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Tỉ lệ HVTN có việc làm theo Ngành/Nghề đào tạo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0"/>
              <c:y val="5.1975683517895582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2.3108030040439051E-3"/>
              <c:y val="5.4026681674418833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2.3109849570363498E-3"/>
              <c:y val="7.096557842071608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0"/>
              <c:y val="6.63890722965355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0"/>
              <c:y val="6.044513189104421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2.3108030040439051E-3"/>
              <c:y val="7.096557842071608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0"/>
              <c:y val="5.58686257668636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>
            <c:manualLayout>
              <c:x val="0"/>
              <c:y val="5.58686257668636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layout>
            <c:manualLayout>
              <c:x val="0"/>
              <c:y val="3.892942248968064E-3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layout>
            <c:manualLayout>
              <c:x val="-4.6216060080877261E-3"/>
              <c:y val="-3.114353799174451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layout>
            <c:manualLayout>
              <c:x val="-6.9324090121317154E-3"/>
              <c:y val="-1.16788267469041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layout>
            <c:manualLayout>
              <c:x val="1.1554015020219527E-2"/>
              <c:y val="-2.72509022736621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>
            <c:manualLayout>
              <c:x val="0"/>
              <c:y val="4.350592861386120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layout>
            <c:manualLayout>
              <c:x val="-4.6216060080878103E-3"/>
              <c:y val="2.725059574277644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>
            <c:manualLayout>
              <c:x val="0"/>
              <c:y val="-2.725059574277644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layout>
            <c:manualLayout>
              <c:x val="-3.6972848064702482E-2"/>
              <c:y val="-6.2287075983489024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layout>
            <c:manualLayout>
              <c:x val="-2.3108030040439051E-3"/>
              <c:y val="-2.335765349380838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layout>
            <c:manualLayout>
              <c:x val="-4.852686308492201E-2"/>
              <c:y val="-3.89294224896806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layout>
            <c:manualLayout>
              <c:x val="0"/>
              <c:y val="-3.89294224896806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dLbl>
          <c:idx val="0"/>
          <c:layout>
            <c:manualLayout>
              <c:x val="-1.1554015020219527E-2"/>
              <c:y val="-3.5036480240712577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3595891501430606E-2"/>
          <c:y val="0.21630229340278098"/>
          <c:w val="0.85570254324795192"/>
          <c:h val="0.338781613296574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tạo'!$C$34:$C$36</c:f>
              <c:strCache>
                <c:ptCount val="1"/>
                <c:pt idx="0">
                  <c:v>Có việc làm - Số lượng HVTN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0"/>
                  <c:y val="5.197568351789558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3109849570363498E-3"/>
                  <c:y val="7.09655784207160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2.3108030040439051E-3"/>
                  <c:y val="5.40266816744188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tạo'!$C$37:$C$44</c:f>
              <c:numCache>
                <c:formatCode>General</c:formatCode>
                <c:ptCount val="7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</c:numCache>
            </c:numRef>
          </c:val>
        </c:ser>
        <c:ser>
          <c:idx val="2"/>
          <c:order val="2"/>
          <c:tx>
            <c:strRef>
              <c:f>'VL theo nghề đào tạo'!$E$34:$E$36</c:f>
              <c:strCache>
                <c:ptCount val="1"/>
                <c:pt idx="0">
                  <c:v>Không tìm được việc làm - Số lượng HVTN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6.63890722965355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6.04451318910442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350592861386120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3108030040439051E-3"/>
                  <c:y val="7.09655784207160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5868625766863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5.5868625766863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tạo'!$E$37:$E$44</c:f>
              <c:numCache>
                <c:formatCode>General</c:formatCode>
                <c:ptCount val="7"/>
                <c:pt idx="0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7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128576"/>
        <c:axId val="91106304"/>
      </c:barChart>
      <c:lineChart>
        <c:grouping val="standard"/>
        <c:varyColors val="0"/>
        <c:ser>
          <c:idx val="1"/>
          <c:order val="1"/>
          <c:tx>
            <c:strRef>
              <c:f>'VL theo nghề đào tạo'!$D$34:$D$36</c:f>
              <c:strCache>
                <c:ptCount val="1"/>
                <c:pt idx="0">
                  <c:v>Có việc làm - Tỉ lệ HVTN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3.892942248968064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2.72505957427764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6216060080878103E-3"/>
                  <c:y val="2.72505957427764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1554015020219527E-2"/>
                  <c:y val="-2.72509022736621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6216060080877261E-3"/>
                  <c:y val="-3.114353799174451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6.9324090121317154E-3"/>
                  <c:y val="-1.16788267469041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tạo'!$D$37:$D$44</c:f>
              <c:numCache>
                <c:formatCode>0.0%</c:formatCode>
                <c:ptCount val="7"/>
                <c:pt idx="0">
                  <c:v>0.2831858407079646</c:v>
                </c:pt>
                <c:pt idx="1">
                  <c:v>0.13274336283185842</c:v>
                </c:pt>
                <c:pt idx="2">
                  <c:v>0.12389380530973451</c:v>
                </c:pt>
                <c:pt idx="3">
                  <c:v>1.7699115044247787E-2</c:v>
                </c:pt>
                <c:pt idx="4">
                  <c:v>0.33628318584070799</c:v>
                </c:pt>
                <c:pt idx="5">
                  <c:v>6.1946902654867256E-2</c:v>
                </c:pt>
                <c:pt idx="6">
                  <c:v>4.4247787610619468E-2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'VL theo nghề đào tạo'!$F$34:$F$36</c:f>
              <c:strCache>
                <c:ptCount val="1"/>
                <c:pt idx="0">
                  <c:v>Không tìm được việc làm - Tỉ lệ HVTN</c:v>
                </c:pt>
              </c:strCache>
            </c:strRef>
          </c:tx>
          <c:dLbls>
            <c:dLbl>
              <c:idx val="0"/>
              <c:layout>
                <c:manualLayout>
                  <c:x val="-3.6972848064702482E-2"/>
                  <c:y val="-6.2287075983489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3108030040439051E-3"/>
                  <c:y val="-2.33576534938083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852686308492201E-2"/>
                  <c:y val="-3.89294224896806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3.89294224896806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1.1554015020219527E-2"/>
                  <c:y val="-3.50364802407125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tạo'!$B$37:$B$44</c:f>
              <c:strCache>
                <c:ptCount val="7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</c:strCache>
            </c:strRef>
          </c:cat>
          <c:val>
            <c:numRef>
              <c:f>'VL theo nghề đào tạo'!$F$37:$F$44</c:f>
              <c:numCache>
                <c:formatCode>0.0%</c:formatCode>
                <c:ptCount val="7"/>
                <c:pt idx="0">
                  <c:v>0.2857142857142857</c:v>
                </c:pt>
                <c:pt idx="1">
                  <c:v>0</c:v>
                </c:pt>
                <c:pt idx="2">
                  <c:v>0.14285714285714285</c:v>
                </c:pt>
                <c:pt idx="3">
                  <c:v>4.7619047619047616E-2</c:v>
                </c:pt>
                <c:pt idx="4">
                  <c:v>0.33333333333333331</c:v>
                </c:pt>
                <c:pt idx="5">
                  <c:v>9.5238095238095233E-2</c:v>
                </c:pt>
                <c:pt idx="6">
                  <c:v>9.5238095238095233E-2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03232"/>
        <c:axId val="91104768"/>
      </c:lineChart>
      <c:catAx>
        <c:axId val="91103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104768"/>
        <c:crosses val="autoZero"/>
        <c:auto val="1"/>
        <c:lblAlgn val="ctr"/>
        <c:lblOffset val="100"/>
        <c:noMultiLvlLbl val="0"/>
      </c:catAx>
      <c:valAx>
        <c:axId val="9110476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1103232"/>
        <c:crosses val="autoZero"/>
        <c:crossBetween val="between"/>
      </c:valAx>
      <c:valAx>
        <c:axId val="911063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1128576"/>
        <c:crosses val="max"/>
        <c:crossBetween val="between"/>
      </c:valAx>
      <c:catAx>
        <c:axId val="91128576"/>
        <c:scaling>
          <c:orientation val="minMax"/>
        </c:scaling>
        <c:delete val="1"/>
        <c:axPos val="b"/>
        <c:majorTickMark val="out"/>
        <c:minorTickMark val="none"/>
        <c:tickLblPos val="nextTo"/>
        <c:crossAx val="9110630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7837161169411881"/>
          <c:y val="0.76271014991199493"/>
          <c:w val="0.61700678229779338"/>
          <c:h val="0.2243848997981187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đồ: 2.2.4. Tỉ lệ học viên có việc làm theo Ngành/Nghề đào tạo</a:t>
            </a:r>
            <a:endParaRPr lang="en-US" sz="1300" b="0" i="1"/>
          </a:p>
        </c:rich>
      </c:tx>
      <c:layout>
        <c:manualLayout>
          <c:xMode val="edge"/>
          <c:yMode val="edge"/>
          <c:x val="0.15701697089000238"/>
          <c:y val="2.1887821753852198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tạo'!$D$99</c:f>
              <c:strCache>
                <c:ptCount val="1"/>
                <c:pt idx="0">
                  <c:v>Số lượng học viên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tạo'!$B$100:$B$107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'VL theo nghề đào tạo'!$D$100:$D$107</c:f>
              <c:numCache>
                <c:formatCode>General</c:formatCode>
                <c:ptCount val="8"/>
                <c:pt idx="0">
                  <c:v>32</c:v>
                </c:pt>
                <c:pt idx="1">
                  <c:v>15</c:v>
                </c:pt>
                <c:pt idx="2">
                  <c:v>14</c:v>
                </c:pt>
                <c:pt idx="3">
                  <c:v>2</c:v>
                </c:pt>
                <c:pt idx="4">
                  <c:v>38</c:v>
                </c:pt>
                <c:pt idx="5">
                  <c:v>7</c:v>
                </c:pt>
                <c:pt idx="6">
                  <c:v>5</c:v>
                </c:pt>
                <c:pt idx="7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151744"/>
        <c:axId val="91153536"/>
      </c:barChart>
      <c:lineChart>
        <c:grouping val="standard"/>
        <c:varyColors val="0"/>
        <c:ser>
          <c:idx val="1"/>
          <c:order val="1"/>
          <c:tx>
            <c:strRef>
              <c:f>'VL theo nghề đào tạo'!$E$99</c:f>
              <c:strCache>
                <c:ptCount val="1"/>
                <c:pt idx="0">
                  <c:v>Tỉ lệ học viên 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tạo'!$B$100:$B$107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'VL theo nghề đào tạo'!$E$100:$E$107</c:f>
              <c:numCache>
                <c:formatCode>0.0%</c:formatCode>
                <c:ptCount val="8"/>
                <c:pt idx="0">
                  <c:v>0.84210526315789469</c:v>
                </c:pt>
                <c:pt idx="1">
                  <c:v>1</c:v>
                </c:pt>
                <c:pt idx="2">
                  <c:v>0.82352941176470584</c:v>
                </c:pt>
                <c:pt idx="3">
                  <c:v>0.66666666666666663</c:v>
                </c:pt>
                <c:pt idx="4">
                  <c:v>0.84444444444444444</c:v>
                </c:pt>
                <c:pt idx="5">
                  <c:v>0.77777777777777779</c:v>
                </c:pt>
                <c:pt idx="6">
                  <c:v>0.7142857142857143</c:v>
                </c:pt>
                <c:pt idx="7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156864"/>
        <c:axId val="91155072"/>
      </c:lineChart>
      <c:catAx>
        <c:axId val="91151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91153536"/>
        <c:crosses val="autoZero"/>
        <c:auto val="1"/>
        <c:lblAlgn val="ctr"/>
        <c:lblOffset val="100"/>
        <c:noMultiLvlLbl val="0"/>
      </c:catAx>
      <c:valAx>
        <c:axId val="911535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151744"/>
        <c:crosses val="autoZero"/>
        <c:crossBetween val="between"/>
        <c:majorUnit val="30"/>
      </c:valAx>
      <c:valAx>
        <c:axId val="9115507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156864"/>
        <c:crosses val="max"/>
        <c:crossBetween val="between"/>
        <c:majorUnit val="0.30000000000000004"/>
      </c:valAx>
      <c:catAx>
        <c:axId val="91156864"/>
        <c:scaling>
          <c:orientation val="minMax"/>
        </c:scaling>
        <c:delete val="1"/>
        <c:axPos val="b"/>
        <c:majorTickMark val="out"/>
        <c:minorTickMark val="none"/>
        <c:tickLblPos val="nextTo"/>
        <c:crossAx val="911550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đồ: 2.2.4. Tỉ lệ học viên có việc làm theo Ngành/Nghề đào tạo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'VL theo nghề đào tạo'!$D$140</c:f>
              <c:strCache>
                <c:ptCount val="1"/>
                <c:pt idx="0">
                  <c:v>Số lượng HV có việc làm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tạo'!$B$141:$B$146</c:f>
              <c:strCache>
                <c:ptCount val="6"/>
                <c:pt idx="0">
                  <c:v>Công nghệ kỹ thuật Điện -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'VL theo nghề đào tạo'!$D$141:$D$146</c:f>
              <c:numCache>
                <c:formatCode>General</c:formatCode>
                <c:ptCount val="6"/>
                <c:pt idx="0">
                  <c:v>29</c:v>
                </c:pt>
                <c:pt idx="1">
                  <c:v>32</c:v>
                </c:pt>
                <c:pt idx="2">
                  <c:v>38</c:v>
                </c:pt>
                <c:pt idx="3">
                  <c:v>5</c:v>
                </c:pt>
                <c:pt idx="4">
                  <c:v>3</c:v>
                </c:pt>
                <c:pt idx="5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241472"/>
        <c:axId val="91271936"/>
      </c:barChart>
      <c:lineChart>
        <c:grouping val="standard"/>
        <c:varyColors val="0"/>
        <c:ser>
          <c:idx val="1"/>
          <c:order val="1"/>
          <c:tx>
            <c:strRef>
              <c:f>'VL theo nghề đào tạo'!$E$140</c:f>
              <c:strCache>
                <c:ptCount val="1"/>
                <c:pt idx="0">
                  <c:v>Tỉ lệ HV có việc làm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'VL theo nghề đào tạo'!$B$141:$B$146</c:f>
              <c:strCache>
                <c:ptCount val="6"/>
                <c:pt idx="0">
                  <c:v>Công nghệ kỹ thuật Điện -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'VL theo nghề đào tạo'!$E$141:$E$146</c:f>
              <c:numCache>
                <c:formatCode>0.0%</c:formatCode>
                <c:ptCount val="6"/>
                <c:pt idx="0">
                  <c:v>0.90625</c:v>
                </c:pt>
                <c:pt idx="1">
                  <c:v>0.84210526315789469</c:v>
                </c:pt>
                <c:pt idx="2" formatCode="0.00%">
                  <c:v>0.84444444444444444</c:v>
                </c:pt>
                <c:pt idx="3">
                  <c:v>0.7142857142857143</c:v>
                </c:pt>
                <c:pt idx="4">
                  <c:v>0.75</c:v>
                </c:pt>
                <c:pt idx="5">
                  <c:v>0.84328358208955223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83456"/>
        <c:axId val="91273472"/>
      </c:lineChart>
      <c:catAx>
        <c:axId val="9124147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271936"/>
        <c:crosses val="autoZero"/>
        <c:auto val="1"/>
        <c:lblAlgn val="ctr"/>
        <c:lblOffset val="100"/>
        <c:noMultiLvlLbl val="0"/>
      </c:catAx>
      <c:valAx>
        <c:axId val="912719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241472"/>
        <c:crosses val="autoZero"/>
        <c:crossBetween val="between"/>
      </c:valAx>
      <c:valAx>
        <c:axId val="9127347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283456"/>
        <c:crosses val="max"/>
        <c:crossBetween val="between"/>
        <c:majorUnit val="0.2"/>
      </c:valAx>
      <c:catAx>
        <c:axId val="91283456"/>
        <c:scaling>
          <c:orientation val="minMax"/>
        </c:scaling>
        <c:delete val="1"/>
        <c:axPos val="b"/>
        <c:majorTickMark val="out"/>
        <c:minorTickMark val="none"/>
        <c:tickLblPos val="nextTo"/>
        <c:crossAx val="912734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 i="1"/>
            </a:pPr>
            <a:r>
              <a:rPr lang="en-US" b="0" i="1"/>
              <a:t>Biểu đồ 3.1.1.3: Số lượng và tỉ lệ HV các Ngành/nghề đào tạo có việc làm trước khi tốt nghiệp</a:t>
            </a:r>
          </a:p>
        </c:rich>
      </c:tx>
      <c:layout>
        <c:manualLayout>
          <c:xMode val="edge"/>
          <c:yMode val="edge"/>
          <c:x val="0.10181818181818182"/>
          <c:y val="2.349485687716352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CV'!$C$20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0"/>
                  <c:y val="5.05888668294862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CV'!$C$21:$C$26</c:f>
              <c:numCache>
                <c:formatCode>General</c:formatCode>
                <c:ptCount val="6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</c:v>
                </c:pt>
                <c:pt idx="5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794432"/>
        <c:axId val="91800320"/>
      </c:barChart>
      <c:lineChart>
        <c:grouping val="standard"/>
        <c:varyColors val="0"/>
        <c:ser>
          <c:idx val="1"/>
          <c:order val="1"/>
          <c:tx>
            <c:strRef>
              <c:f>'Thời gian bắt đằu CV'!$D$20</c:f>
              <c:strCache>
                <c:ptCount val="1"/>
                <c:pt idx="0">
                  <c:v>Tỉ lệ trước khi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CV'!$D$21:$D$26</c:f>
              <c:numCache>
                <c:formatCode>0.0%</c:formatCode>
                <c:ptCount val="6"/>
                <c:pt idx="0">
                  <c:v>0.5</c:v>
                </c:pt>
                <c:pt idx="1">
                  <c:v>0.125</c:v>
                </c:pt>
                <c:pt idx="2">
                  <c:v>0.3125</c:v>
                </c:pt>
                <c:pt idx="3">
                  <c:v>6.2E-2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807744"/>
        <c:axId val="91801856"/>
      </c:lineChart>
      <c:catAx>
        <c:axId val="9179443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800320"/>
        <c:crosses val="autoZero"/>
        <c:auto val="1"/>
        <c:lblAlgn val="ctr"/>
        <c:lblOffset val="100"/>
        <c:noMultiLvlLbl val="0"/>
      </c:catAx>
      <c:valAx>
        <c:axId val="918003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794432"/>
        <c:crosses val="autoZero"/>
        <c:crossBetween val="between"/>
        <c:majorUnit val="3"/>
      </c:valAx>
      <c:valAx>
        <c:axId val="9180185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807744"/>
        <c:crosses val="max"/>
        <c:crossBetween val="between"/>
        <c:majorUnit val="0.30000000000000004"/>
      </c:valAx>
      <c:catAx>
        <c:axId val="9180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9180185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1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3.1.1.4: Số lượng và tỉ lệ HV các Ngành/nghề đào tạo có việc làm dưới 01 tháng sau khi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CV'!$E$20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CV'!$E$21:$E$26</c:f>
              <c:numCache>
                <c:formatCode>General</c:formatCode>
                <c:ptCount val="6"/>
                <c:pt idx="0">
                  <c:v>9</c:v>
                </c:pt>
                <c:pt idx="1">
                  <c:v>16</c:v>
                </c:pt>
                <c:pt idx="2">
                  <c:v>13</c:v>
                </c:pt>
                <c:pt idx="3">
                  <c:v>1</c:v>
                </c:pt>
                <c:pt idx="4">
                  <c:v>4</c:v>
                </c:pt>
                <c:pt idx="5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860160"/>
        <c:axId val="90878336"/>
      </c:barChart>
      <c:lineChart>
        <c:grouping val="standard"/>
        <c:varyColors val="0"/>
        <c:ser>
          <c:idx val="1"/>
          <c:order val="1"/>
          <c:tx>
            <c:strRef>
              <c:f>'Thời gian bắt đằu CV'!$F$20</c:f>
              <c:strCache>
                <c:ptCount val="1"/>
                <c:pt idx="0">
                  <c:v>Tỉ lệ dưới 01 tháng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CV'!$F$21:$F$26</c:f>
              <c:numCache>
                <c:formatCode>0.0%</c:formatCode>
                <c:ptCount val="6"/>
                <c:pt idx="0">
                  <c:v>0.20899999999999999</c:v>
                </c:pt>
                <c:pt idx="1">
                  <c:v>0.373</c:v>
                </c:pt>
                <c:pt idx="2">
                  <c:v>0.30199999999999999</c:v>
                </c:pt>
                <c:pt idx="3">
                  <c:v>2.3E-2</c:v>
                </c:pt>
                <c:pt idx="4">
                  <c:v>9.2999999999999999E-2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881408"/>
        <c:axId val="90879872"/>
      </c:lineChart>
      <c:catAx>
        <c:axId val="90860160"/>
        <c:scaling>
          <c:orientation val="minMax"/>
        </c:scaling>
        <c:delete val="0"/>
        <c:axPos val="b"/>
        <c:majorTickMark val="none"/>
        <c:minorTickMark val="none"/>
        <c:tickLblPos val="nextTo"/>
        <c:crossAx val="90878336"/>
        <c:crosses val="autoZero"/>
        <c:auto val="1"/>
        <c:lblAlgn val="ctr"/>
        <c:lblOffset val="100"/>
        <c:noMultiLvlLbl val="0"/>
      </c:catAx>
      <c:valAx>
        <c:axId val="908783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860160"/>
        <c:crosses val="autoZero"/>
        <c:crossBetween val="between"/>
        <c:majorUnit val="10"/>
      </c:valAx>
      <c:valAx>
        <c:axId val="9087987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0881408"/>
        <c:crosses val="max"/>
        <c:crossBetween val="between"/>
        <c:majorUnit val="0.30000000000000004"/>
      </c:valAx>
      <c:catAx>
        <c:axId val="90881408"/>
        <c:scaling>
          <c:orientation val="minMax"/>
        </c:scaling>
        <c:delete val="1"/>
        <c:axPos val="b"/>
        <c:majorTickMark val="out"/>
        <c:minorTickMark val="none"/>
        <c:tickLblPos val="nextTo"/>
        <c:crossAx val="908798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3.1.1.4: Số lượng và tỉ lệ HV các Ngành/nghề đào tạo có việc làm dưới 01 tháng sau khi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CV'!$G$20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 i="0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CV'!$G$21:$G$26</c:f>
              <c:numCache>
                <c:formatCode>General</c:formatCode>
                <c:ptCount val="6"/>
                <c:pt idx="0">
                  <c:v>6</c:v>
                </c:pt>
                <c:pt idx="1">
                  <c:v>4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990848"/>
        <c:axId val="90992640"/>
      </c:barChart>
      <c:lineChart>
        <c:grouping val="standard"/>
        <c:varyColors val="0"/>
        <c:ser>
          <c:idx val="1"/>
          <c:order val="1"/>
          <c:tx>
            <c:strRef>
              <c:f>'Thời gian bắt đằu CV'!$H$20</c:f>
              <c:strCache>
                <c:ptCount val="1"/>
                <c:pt idx="0">
                  <c:v>Tỉ lệ từ 01 - 03 tháng</c:v>
                </c:pt>
              </c:strCache>
            </c:strRef>
          </c:tx>
          <c:dLbls>
            <c:dLbl>
              <c:idx val="3"/>
              <c:layout>
                <c:manualLayout>
                  <c:x val="-3.9655446751875566E-2"/>
                  <c:y val="-8.73628862585266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CV'!$H$21:$H$26</c:f>
              <c:numCache>
                <c:formatCode>0.0%</c:formatCode>
                <c:ptCount val="6"/>
                <c:pt idx="0">
                  <c:v>0.375</c:v>
                </c:pt>
                <c:pt idx="1">
                  <c:v>0.25</c:v>
                </c:pt>
                <c:pt idx="2">
                  <c:v>0.25</c:v>
                </c:pt>
                <c:pt idx="3">
                  <c:v>0</c:v>
                </c:pt>
                <c:pt idx="4">
                  <c:v>0.125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995712"/>
        <c:axId val="90994176"/>
      </c:lineChart>
      <c:catAx>
        <c:axId val="90990848"/>
        <c:scaling>
          <c:orientation val="minMax"/>
        </c:scaling>
        <c:delete val="0"/>
        <c:axPos val="b"/>
        <c:majorTickMark val="none"/>
        <c:minorTickMark val="none"/>
        <c:tickLblPos val="nextTo"/>
        <c:crossAx val="90992640"/>
        <c:crosses val="autoZero"/>
        <c:auto val="1"/>
        <c:lblAlgn val="ctr"/>
        <c:lblOffset val="100"/>
        <c:noMultiLvlLbl val="0"/>
      </c:catAx>
      <c:valAx>
        <c:axId val="909926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990848"/>
        <c:crosses val="autoZero"/>
        <c:crossBetween val="between"/>
        <c:majorUnit val="3"/>
      </c:valAx>
      <c:valAx>
        <c:axId val="9099417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0995712"/>
        <c:crosses val="max"/>
        <c:crossBetween val="between"/>
        <c:majorUnit val="0.30000000000000004"/>
      </c:valAx>
      <c:catAx>
        <c:axId val="90995712"/>
        <c:scaling>
          <c:orientation val="minMax"/>
        </c:scaling>
        <c:delete val="1"/>
        <c:axPos val="b"/>
        <c:majorTickMark val="out"/>
        <c:minorTickMark val="none"/>
        <c:tickLblPos val="nextTo"/>
        <c:crossAx val="9099417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3.1.1.6: Số lượng và tỉ lệ HV các Ngành/nghề đào tạo có việc làm sau 03 tháng tốt nghiệp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'Thời gian bắt đằu CV'!$I$20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3"/>
              <c:layout>
                <c:manualLayout>
                  <c:x val="1.9267822736031535E-3"/>
                  <c:y val="6.76767350716514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6.76770546663542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CV'!$I$21:$I$26</c:f>
              <c:numCache>
                <c:formatCode>General</c:formatCode>
                <c:ptCount val="6"/>
                <c:pt idx="0">
                  <c:v>6</c:v>
                </c:pt>
                <c:pt idx="1">
                  <c:v>10</c:v>
                </c:pt>
                <c:pt idx="2">
                  <c:v>16</c:v>
                </c:pt>
                <c:pt idx="3">
                  <c:v>3</c:v>
                </c:pt>
                <c:pt idx="4">
                  <c:v>3</c:v>
                </c:pt>
                <c:pt idx="5">
                  <c:v>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027328"/>
        <c:axId val="91028864"/>
      </c:barChart>
      <c:lineChart>
        <c:grouping val="standard"/>
        <c:varyColors val="0"/>
        <c:ser>
          <c:idx val="1"/>
          <c:order val="1"/>
          <c:tx>
            <c:strRef>
              <c:f>'Thời gian bắt đằu CV'!$J$20</c:f>
              <c:strCache>
                <c:ptCount val="1"/>
                <c:pt idx="0">
                  <c:v>Tỉ lệ sau 03 tháng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'Thời gian bắt đằu CV'!$B$21:$B$26</c:f>
              <c:strCache>
                <c:ptCount val="6"/>
                <c:pt idx="0">
                  <c:v>Công nghệ kỹ thuật Điện-Điện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'Thời gian bắt đằu CV'!$J$21:$J$26</c:f>
              <c:numCache>
                <c:formatCode>0.0%</c:formatCode>
                <c:ptCount val="6"/>
                <c:pt idx="0">
                  <c:v>0.158</c:v>
                </c:pt>
                <c:pt idx="1">
                  <c:v>0.26315789473684209</c:v>
                </c:pt>
                <c:pt idx="2">
                  <c:v>0.42105263157894735</c:v>
                </c:pt>
                <c:pt idx="3">
                  <c:v>7.8947368421052627E-2</c:v>
                </c:pt>
                <c:pt idx="4">
                  <c:v>7.8947368421052627E-2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093056"/>
        <c:axId val="92091520"/>
      </c:lineChart>
      <c:catAx>
        <c:axId val="91027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91028864"/>
        <c:crosses val="autoZero"/>
        <c:auto val="1"/>
        <c:lblAlgn val="ctr"/>
        <c:lblOffset val="100"/>
        <c:noMultiLvlLbl val="0"/>
      </c:catAx>
      <c:valAx>
        <c:axId val="910288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027328"/>
        <c:crosses val="autoZero"/>
        <c:crossBetween val="between"/>
        <c:majorUnit val="8"/>
      </c:valAx>
      <c:valAx>
        <c:axId val="9209152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2093056"/>
        <c:crosses val="max"/>
        <c:crossBetween val="between"/>
        <c:majorUnit val="0.30000000000000004"/>
      </c:valAx>
      <c:catAx>
        <c:axId val="92093056"/>
        <c:scaling>
          <c:orientation val="minMax"/>
        </c:scaling>
        <c:delete val="1"/>
        <c:axPos val="b"/>
        <c:majorTickMark val="out"/>
        <c:minorTickMark val="none"/>
        <c:tickLblPos val="nextTo"/>
        <c:crossAx val="9209152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Biểu đồ 3.1.2: Đặc điểm cách thức tìm việc của HV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'Cách thức tìm việc'!$C$2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việc'!$B$3:$B$7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việc'!$C$3:$C$7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23</c:v>
                </c:pt>
                <c:pt idx="3">
                  <c:v>26</c:v>
                </c:pt>
                <c:pt idx="4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1862912"/>
        <c:axId val="91864448"/>
      </c:barChart>
      <c:lineChart>
        <c:grouping val="standard"/>
        <c:varyColors val="0"/>
        <c:ser>
          <c:idx val="1"/>
          <c:order val="1"/>
          <c:tx>
            <c:strRef>
              <c:f>'Cách thức tìm việc'!$D$2</c:f>
              <c:strCache>
                <c:ptCount val="1"/>
                <c:pt idx="0">
                  <c:v>Tỉ lệ học viên</c:v>
                </c:pt>
              </c:strCache>
            </c:strRef>
          </c:tx>
          <c:dLbls>
            <c:dLbl>
              <c:idx val="0"/>
              <c:layout>
                <c:manualLayout>
                  <c:x val="-5.8333333333333334E-2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8333333333333334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9444444444444448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6666666666666666E-2"/>
                  <c:y val="-9.2592592592592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0.16666666666666666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việc'!$B$3:$B$7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việc'!$D$3:$D$7</c:f>
              <c:numCache>
                <c:formatCode>0.0%</c:formatCode>
                <c:ptCount val="5"/>
                <c:pt idx="0">
                  <c:v>2.6548672566371681E-2</c:v>
                </c:pt>
                <c:pt idx="1">
                  <c:v>5.3097345132743362E-2</c:v>
                </c:pt>
                <c:pt idx="2">
                  <c:v>0.20353982300884957</c:v>
                </c:pt>
                <c:pt idx="3">
                  <c:v>0.23008849557522124</c:v>
                </c:pt>
                <c:pt idx="4">
                  <c:v>0.48672566371681414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880064"/>
        <c:axId val="91878528"/>
      </c:lineChart>
      <c:catAx>
        <c:axId val="91862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864448"/>
        <c:crosses val="autoZero"/>
        <c:auto val="1"/>
        <c:lblAlgn val="ctr"/>
        <c:lblOffset val="100"/>
        <c:noMultiLvlLbl val="0"/>
      </c:catAx>
      <c:valAx>
        <c:axId val="918644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862912"/>
        <c:crosses val="autoZero"/>
        <c:crossBetween val="between"/>
        <c:majorUnit val="15"/>
      </c:valAx>
      <c:valAx>
        <c:axId val="91878528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880064"/>
        <c:crosses val="max"/>
        <c:crossBetween val="between"/>
      </c:valAx>
      <c:catAx>
        <c:axId val="91880064"/>
        <c:scaling>
          <c:orientation val="minMax"/>
        </c:scaling>
        <c:delete val="1"/>
        <c:axPos val="b"/>
        <c:majorTickMark val="out"/>
        <c:minorTickMark val="none"/>
        <c:tickLblPos val="nextTo"/>
        <c:crossAx val="91878528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[nhap-lieu-bang-hoi-tong-hop-_LTT.2412018.xlsx]Cách thức tìm việc!PivotTable2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cách thức tìm việc của HVTN có việc làm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2042688878766188"/>
          <c:y val="0.10083114610673666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>
        <c:manualLayout>
          <c:layoutTarget val="inner"/>
          <c:xMode val="edge"/>
          <c:yMode val="edge"/>
          <c:x val="7.1393462180863759E-2"/>
          <c:y val="0.25382910469524644"/>
          <c:w val="0.81659313247001153"/>
          <c:h val="0.34870042286380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'Cách thức tìm việc'!$H$2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việc'!$G$3:$G$8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việc'!$H$3:$H$8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23</c:v>
                </c:pt>
                <c:pt idx="3">
                  <c:v>26</c:v>
                </c:pt>
                <c:pt idx="4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1924736"/>
        <c:axId val="91938816"/>
      </c:barChart>
      <c:lineChart>
        <c:grouping val="standard"/>
        <c:varyColors val="0"/>
        <c:ser>
          <c:idx val="1"/>
          <c:order val="1"/>
          <c:tx>
            <c:strRef>
              <c:f>'Cách thức tìm việc'!$I$2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'Cách thức tìm việc'!$G$3:$G$8</c:f>
              <c:strCache>
                <c:ptCount val="5"/>
                <c:pt idx="0">
                  <c:v>Khác, ghi cụ thể</c:v>
                </c:pt>
                <c:pt idx="1">
                  <c:v>Qua quảng cáo trên báo/đài/TV</c:v>
                </c:pt>
                <c:pt idx="2">
                  <c:v>Do trường giới thiệu</c:v>
                </c:pt>
                <c:pt idx="3">
                  <c:v>Qua quảng cáo trên Internet </c:v>
                </c:pt>
                <c:pt idx="4">
                  <c:v>Quan hệ cá nhân</c:v>
                </c:pt>
              </c:strCache>
            </c:strRef>
          </c:cat>
          <c:val>
            <c:numRef>
              <c:f>'Cách thức tìm việc'!$I$3:$I$8</c:f>
              <c:numCache>
                <c:formatCode>0.0%</c:formatCode>
                <c:ptCount val="5"/>
                <c:pt idx="0">
                  <c:v>2.6548672566371681E-2</c:v>
                </c:pt>
                <c:pt idx="1">
                  <c:v>5.3097345132743362E-2</c:v>
                </c:pt>
                <c:pt idx="2">
                  <c:v>0.20353982300884957</c:v>
                </c:pt>
                <c:pt idx="3">
                  <c:v>0.23008849557522124</c:v>
                </c:pt>
                <c:pt idx="4">
                  <c:v>0.48672566371681414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941888"/>
        <c:axId val="91940352"/>
      </c:lineChart>
      <c:catAx>
        <c:axId val="91924736"/>
        <c:scaling>
          <c:orientation val="minMax"/>
        </c:scaling>
        <c:delete val="0"/>
        <c:axPos val="b"/>
        <c:majorTickMark val="none"/>
        <c:minorTickMark val="none"/>
        <c:tickLblPos val="nextTo"/>
        <c:crossAx val="91938816"/>
        <c:crosses val="autoZero"/>
        <c:auto val="1"/>
        <c:lblAlgn val="ctr"/>
        <c:lblOffset val="100"/>
        <c:noMultiLvlLbl val="0"/>
      </c:catAx>
      <c:valAx>
        <c:axId val="919388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924736"/>
        <c:crosses val="autoZero"/>
        <c:crossBetween val="between"/>
        <c:majorUnit val="20"/>
      </c:valAx>
      <c:valAx>
        <c:axId val="9194035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941888"/>
        <c:crosses val="max"/>
        <c:crossBetween val="between"/>
      </c:valAx>
      <c:catAx>
        <c:axId val="91941888"/>
        <c:scaling>
          <c:orientation val="minMax"/>
        </c:scaling>
        <c:delete val="1"/>
        <c:axPos val="b"/>
        <c:majorTickMark val="out"/>
        <c:minorTickMark val="none"/>
        <c:tickLblPos val="nextTo"/>
        <c:crossAx val="9194035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3.4214659118023481E-2"/>
          <c:y val="0.7667038495188101"/>
          <c:w val="0.95636385327867079"/>
          <c:h val="0.1139464858559346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[nhap-lieu-bang-hoi-tong-hop-_LTT.2412018.xlsx]Lĩnh vực làm việc!PivotTable3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lĩnh vực làm việc của HVTN có việc làm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4.5880754267418701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4.5880754267418701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351668807356527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</c:pivotFmt>
      <c:pivotFmt>
        <c:idx val="6"/>
      </c:pivotFmt>
      <c:pivotFmt>
        <c:idx val="7"/>
        <c:dLbl>
          <c:idx val="0"/>
          <c:layout>
            <c:manualLayout>
              <c:x val="-5.1873568995365028E-2"/>
              <c:y val="-4.399214642125844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'Lĩnh vực làm việc'!$H$2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việc'!$G$3:$G$10</c:f>
              <c:strCache>
                <c:ptCount val="7"/>
                <c:pt idx="0">
                  <c:v>3. Công nghiệp chế biến</c:v>
                </c:pt>
                <c:pt idx="1">
                  <c:v>9.Giao thông vận tải</c:v>
                </c:pt>
                <c:pt idx="2">
                  <c:v>8.Thông tin liên lạc, Công nghệ thông tin</c:v>
                </c:pt>
                <c:pt idx="3">
                  <c:v>11.Khác, ghi cụ thể</c:v>
                </c:pt>
                <c:pt idx="4">
                  <c:v>4. Xây dựng</c:v>
                </c:pt>
                <c:pt idx="5">
                  <c:v>5. Sản xuất, phân phối điện, ga, nước</c:v>
                </c:pt>
                <c:pt idx="6">
                  <c:v>6.Thương mại &amp; Dịch vụ (Bán buôn, bán lẻ)</c:v>
                </c:pt>
              </c:strCache>
            </c:strRef>
          </c:cat>
          <c:val>
            <c:numRef>
              <c:f>'Lĩnh vực làm việc'!$H$3:$H$10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5</c:v>
                </c:pt>
                <c:pt idx="4">
                  <c:v>23</c:v>
                </c:pt>
                <c:pt idx="5">
                  <c:v>26</c:v>
                </c:pt>
                <c:pt idx="6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2171264"/>
        <c:axId val="92173056"/>
      </c:barChart>
      <c:lineChart>
        <c:grouping val="standard"/>
        <c:varyColors val="0"/>
        <c:ser>
          <c:idx val="1"/>
          <c:order val="1"/>
          <c:tx>
            <c:strRef>
              <c:f>'Lĩnh vực làm việc'!$I$2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-4.5880754267418701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5880754267418701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351668807356527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5.1873568995365028E-2"/>
                  <c:y val="-4.39921464212584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việc'!$G$3:$G$10</c:f>
              <c:strCache>
                <c:ptCount val="7"/>
                <c:pt idx="0">
                  <c:v>3. Công nghiệp chế biến</c:v>
                </c:pt>
                <c:pt idx="1">
                  <c:v>9.Giao thông vận tải</c:v>
                </c:pt>
                <c:pt idx="2">
                  <c:v>8.Thông tin liên lạc, Công nghệ thông tin</c:v>
                </c:pt>
                <c:pt idx="3">
                  <c:v>11.Khác, ghi cụ thể</c:v>
                </c:pt>
                <c:pt idx="4">
                  <c:v>4. Xây dựng</c:v>
                </c:pt>
                <c:pt idx="5">
                  <c:v>5. Sản xuất, phân phối điện, ga, nước</c:v>
                </c:pt>
                <c:pt idx="6">
                  <c:v>6.Thương mại &amp; Dịch vụ (Bán buôn, bán lẻ)</c:v>
                </c:pt>
              </c:strCache>
            </c:strRef>
          </c:cat>
          <c:val>
            <c:numRef>
              <c:f>'Lĩnh vực làm việc'!$I$3:$I$10</c:f>
              <c:numCache>
                <c:formatCode>0.0%</c:formatCode>
                <c:ptCount val="7"/>
                <c:pt idx="0">
                  <c:v>1.8018018018018018E-2</c:v>
                </c:pt>
                <c:pt idx="1">
                  <c:v>1.8018018018018018E-2</c:v>
                </c:pt>
                <c:pt idx="2">
                  <c:v>3.6036036036036036E-2</c:v>
                </c:pt>
                <c:pt idx="3">
                  <c:v>4.5045045045045043E-2</c:v>
                </c:pt>
                <c:pt idx="4">
                  <c:v>0.2072072072072072</c:v>
                </c:pt>
                <c:pt idx="5">
                  <c:v>0.23423423423423423</c:v>
                </c:pt>
                <c:pt idx="6">
                  <c:v>0.44144144144144143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188672"/>
        <c:axId val="92174592"/>
      </c:lineChart>
      <c:catAx>
        <c:axId val="92171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2173056"/>
        <c:crosses val="autoZero"/>
        <c:auto val="1"/>
        <c:lblAlgn val="ctr"/>
        <c:lblOffset val="100"/>
        <c:noMultiLvlLbl val="0"/>
      </c:catAx>
      <c:valAx>
        <c:axId val="921730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2171264"/>
        <c:crosses val="autoZero"/>
        <c:crossBetween val="between"/>
        <c:majorUnit val="15"/>
      </c:valAx>
      <c:valAx>
        <c:axId val="9217459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2188672"/>
        <c:crosses val="max"/>
        <c:crossBetween val="between"/>
      </c:valAx>
      <c:catAx>
        <c:axId val="92188672"/>
        <c:scaling>
          <c:orientation val="minMax"/>
        </c:scaling>
        <c:delete val="1"/>
        <c:axPos val="b"/>
        <c:majorTickMark val="out"/>
        <c:minorTickMark val="none"/>
        <c:tickLblPos val="nextTo"/>
        <c:crossAx val="921745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3.1.3. Đặc điểm lĩnh vực làm việc của HVTN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394132898021893"/>
          <c:y val="0.12351077065824652"/>
          <c:w val="0.83394661033224504"/>
          <c:h val="0.393772140947190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làm việc'!$C$2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325203252032522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0650406504065045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0325203252032522E-3"/>
                  <c:y val="4.59575186800440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90833141599516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7.4524884339629224E-17"/>
                  <c:y val="6.564621189990546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việc'!$B$3:$B$10</c:f>
              <c:strCache>
                <c:ptCount val="8"/>
                <c:pt idx="0">
                  <c:v>Giao thông vận tải</c:v>
                </c:pt>
                <c:pt idx="1">
                  <c:v>Khách sạn, Nhà hàng và Lữ hành</c:v>
                </c:pt>
                <c:pt idx="2">
                  <c:v>Công nghiệp chế biến</c:v>
                </c:pt>
                <c:pt idx="3">
                  <c:v>Thông tin liên lạc, Công nghệ thông tin</c:v>
                </c:pt>
                <c:pt idx="4">
                  <c:v>Khác, ghi cụ thể</c:v>
                </c:pt>
                <c:pt idx="5">
                  <c:v>Xây dựng</c:v>
                </c:pt>
                <c:pt idx="6">
                  <c:v>Sản xuất, phân phối điện, ga, nước</c:v>
                </c:pt>
                <c:pt idx="7">
                  <c:v>Thương mại &amp; Dịch vụ (Bán buôn, bán lẻ)</c:v>
                </c:pt>
              </c:strCache>
            </c:strRef>
          </c:cat>
          <c:val>
            <c:numRef>
              <c:f>'Lĩnh vực làm việc'!$C$3:$C$10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23</c:v>
                </c:pt>
                <c:pt idx="6">
                  <c:v>26</c:v>
                </c:pt>
                <c:pt idx="7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1463040"/>
        <c:axId val="91461504"/>
      </c:barChart>
      <c:lineChart>
        <c:grouping val="standard"/>
        <c:varyColors val="0"/>
        <c:ser>
          <c:idx val="1"/>
          <c:order val="1"/>
          <c:tx>
            <c:strRef>
              <c:f>'Lĩnh vực làm việc'!$D$2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0"/>
              <c:layout>
                <c:manualLayout>
                  <c:x val="-4.6829268292682927E-2"/>
                  <c:y val="-4.91473374564003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6829268292682927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6829268292682927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6829268292682927E-2"/>
                  <c:y val="-4.18513989674810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8.5955284552845526E-2"/>
                  <c:y val="-4.54993682119406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8.1890243902439028E-2"/>
                  <c:y val="-3.8203429723021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7.3760162601626017E-2"/>
                  <c:y val="-3.0907491234102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làm việc'!$B$3:$B$10</c:f>
              <c:strCache>
                <c:ptCount val="8"/>
                <c:pt idx="0">
                  <c:v>Giao thông vận tải</c:v>
                </c:pt>
                <c:pt idx="1">
                  <c:v>Khách sạn, Nhà hàng và Lữ hành</c:v>
                </c:pt>
                <c:pt idx="2">
                  <c:v>Công nghiệp chế biến</c:v>
                </c:pt>
                <c:pt idx="3">
                  <c:v>Thông tin liên lạc, Công nghệ thông tin</c:v>
                </c:pt>
                <c:pt idx="4">
                  <c:v>Khác, ghi cụ thể</c:v>
                </c:pt>
                <c:pt idx="5">
                  <c:v>Xây dựng</c:v>
                </c:pt>
                <c:pt idx="6">
                  <c:v>Sản xuất, phân phối điện, ga, nước</c:v>
                </c:pt>
                <c:pt idx="7">
                  <c:v>Thương mại &amp; Dịch vụ (Bán buôn, bán lẻ)</c:v>
                </c:pt>
              </c:strCache>
            </c:strRef>
          </c:cat>
          <c:val>
            <c:numRef>
              <c:f>'Lĩnh vực làm việc'!$D$3:$D$10</c:f>
              <c:numCache>
                <c:formatCode>0.0%</c:formatCode>
                <c:ptCount val="8"/>
                <c:pt idx="0">
                  <c:v>1.7699115044247787E-2</c:v>
                </c:pt>
                <c:pt idx="1">
                  <c:v>1.7699115044247787E-2</c:v>
                </c:pt>
                <c:pt idx="2">
                  <c:v>1.7699115044247787E-2</c:v>
                </c:pt>
                <c:pt idx="3">
                  <c:v>3.5398230088495575E-2</c:v>
                </c:pt>
                <c:pt idx="4">
                  <c:v>4.4247787610619468E-2</c:v>
                </c:pt>
                <c:pt idx="5">
                  <c:v>0.20353982300884957</c:v>
                </c:pt>
                <c:pt idx="6">
                  <c:v>0.23008849557522124</c:v>
                </c:pt>
                <c:pt idx="7">
                  <c:v>0.4336283185840708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441792"/>
        <c:axId val="91459968"/>
      </c:lineChart>
      <c:catAx>
        <c:axId val="91441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459968"/>
        <c:crosses val="autoZero"/>
        <c:auto val="1"/>
        <c:lblAlgn val="ctr"/>
        <c:lblOffset val="100"/>
        <c:noMultiLvlLbl val="0"/>
      </c:catAx>
      <c:valAx>
        <c:axId val="9145996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1441792"/>
        <c:crosses val="autoZero"/>
        <c:crossBetween val="between"/>
        <c:majorUnit val="0.1"/>
      </c:valAx>
      <c:valAx>
        <c:axId val="914615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1463040"/>
        <c:crosses val="max"/>
        <c:crossBetween val="between"/>
      </c:valAx>
      <c:catAx>
        <c:axId val="91463040"/>
        <c:scaling>
          <c:orientation val="minMax"/>
        </c:scaling>
        <c:delete val="1"/>
        <c:axPos val="b"/>
        <c:majorTickMark val="out"/>
        <c:minorTickMark val="none"/>
        <c:tickLblPos val="nextTo"/>
        <c:crossAx val="9146150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vị trí công tác của HVTN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'Vị trí công tác'!$C$2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tác'!$B$3:$B$7</c:f>
              <c:strCache>
                <c:ptCount val="5"/>
                <c:pt idx="0">
                  <c:v>3.Kỹ thuật viên kiêm tổ trưởng </c:v>
                </c:pt>
                <c:pt idx="1">
                  <c:v>4.Cán bộ quản lý (chuyên trách)</c:v>
                </c:pt>
                <c:pt idx="2">
                  <c:v>5. Vị trí khác</c:v>
                </c:pt>
                <c:pt idx="3">
                  <c:v>1. Nhân viên trong thời gian thử việc (thợ học việc)</c:v>
                </c:pt>
                <c:pt idx="4">
                  <c:v>2. Nhân viên chính thức</c:v>
                </c:pt>
              </c:strCache>
            </c:strRef>
          </c:cat>
          <c:val>
            <c:numRef>
              <c:f>'Vị trí công tác'!$C$3:$C$7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29</c:v>
                </c:pt>
                <c:pt idx="4">
                  <c:v>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1556480"/>
        <c:axId val="91562368"/>
      </c:barChart>
      <c:lineChart>
        <c:grouping val="standard"/>
        <c:varyColors val="0"/>
        <c:ser>
          <c:idx val="1"/>
          <c:order val="1"/>
          <c:tx>
            <c:strRef>
              <c:f>'Vị trí công tác'!$D$2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5.8333333333333334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3888888888888884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7777777777777779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25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0.10833333333333334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tác'!$B$3:$B$7</c:f>
              <c:strCache>
                <c:ptCount val="5"/>
                <c:pt idx="0">
                  <c:v>3.Kỹ thuật viên kiêm tổ trưởng </c:v>
                </c:pt>
                <c:pt idx="1">
                  <c:v>4.Cán bộ quản lý (chuyên trách)</c:v>
                </c:pt>
                <c:pt idx="2">
                  <c:v>5. Vị trí khác</c:v>
                </c:pt>
                <c:pt idx="3">
                  <c:v>1. Nhân viên trong thời gian thử việc (thợ học việc)</c:v>
                </c:pt>
                <c:pt idx="4">
                  <c:v>2. Nhân viên chính thức</c:v>
                </c:pt>
              </c:strCache>
            </c:strRef>
          </c:cat>
          <c:val>
            <c:numRef>
              <c:f>'Vị trí công tác'!$D$3:$D$7</c:f>
              <c:numCache>
                <c:formatCode>0.00%</c:formatCode>
                <c:ptCount val="5"/>
                <c:pt idx="0">
                  <c:v>8.8495575221238937E-3</c:v>
                </c:pt>
                <c:pt idx="1">
                  <c:v>8.8495575221238937E-3</c:v>
                </c:pt>
                <c:pt idx="2">
                  <c:v>2.6548672566371681E-2</c:v>
                </c:pt>
                <c:pt idx="3">
                  <c:v>0.25663716814159293</c:v>
                </c:pt>
                <c:pt idx="4">
                  <c:v>0.69911504424778759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565440"/>
        <c:axId val="91563904"/>
      </c:lineChart>
      <c:catAx>
        <c:axId val="91556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91562368"/>
        <c:crosses val="autoZero"/>
        <c:auto val="1"/>
        <c:lblAlgn val="ctr"/>
        <c:lblOffset val="100"/>
        <c:noMultiLvlLbl val="0"/>
      </c:catAx>
      <c:valAx>
        <c:axId val="915623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556480"/>
        <c:crosses val="autoZero"/>
        <c:crossBetween val="between"/>
        <c:majorUnit val="15"/>
      </c:valAx>
      <c:valAx>
        <c:axId val="915639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91565440"/>
        <c:crosses val="max"/>
        <c:crossBetween val="between"/>
      </c:valAx>
      <c:catAx>
        <c:axId val="9156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9156390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[nhap-lieu-bang-hoi-tong-hop-_LTT.2412018.xlsx]Vị trí công tác!PivotTable4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3.1.4: Đặc điểm vị trí công tác của HV đang có việc làm</a:t>
            </a:r>
          </a:p>
        </c:rich>
      </c:tx>
      <c:layout>
        <c:manualLayout>
          <c:xMode val="edge"/>
          <c:yMode val="edge"/>
          <c:x val="0.1332404181184669"/>
          <c:y val="5.7535864890953137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>
        <c:manualLayout>
          <c:layoutTarget val="inner"/>
          <c:xMode val="edge"/>
          <c:yMode val="edge"/>
          <c:x val="5.8074681841240434E-2"/>
          <c:y val="0.21343874729371462"/>
          <c:w val="0.85080853128653033"/>
          <c:h val="0.432873240550492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'Vị trí công tác'!$H$2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tác'!$G$3:$G$8</c:f>
              <c:strCache>
                <c:ptCount val="5"/>
                <c:pt idx="0">
                  <c:v>Nhân viên chính thức</c:v>
                </c:pt>
                <c:pt idx="1">
                  <c:v>Nhân viên trong thời gian thử việc (thợ học việc)</c:v>
                </c:pt>
                <c:pt idx="2">
                  <c:v>Vị trí khác</c:v>
                </c:pt>
                <c:pt idx="3">
                  <c:v>Cán bộ quản lý (chuyên trách)</c:v>
                </c:pt>
                <c:pt idx="4">
                  <c:v>Kỹ thuật viên kiêm tổ trưởng </c:v>
                </c:pt>
              </c:strCache>
            </c:strRef>
          </c:cat>
          <c:val>
            <c:numRef>
              <c:f>'Vị trí công tác'!$H$3:$H$8</c:f>
              <c:numCache>
                <c:formatCode>General</c:formatCode>
                <c:ptCount val="5"/>
                <c:pt idx="0">
                  <c:v>79</c:v>
                </c:pt>
                <c:pt idx="1">
                  <c:v>29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1614592"/>
        <c:axId val="91628672"/>
      </c:barChart>
      <c:lineChart>
        <c:grouping val="standard"/>
        <c:varyColors val="0"/>
        <c:ser>
          <c:idx val="1"/>
          <c:order val="1"/>
          <c:tx>
            <c:strRef>
              <c:f>'Vị trí công tác'!$I$2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'Vị trí công tác'!$G$3:$G$8</c:f>
              <c:strCache>
                <c:ptCount val="5"/>
                <c:pt idx="0">
                  <c:v>Nhân viên chính thức</c:v>
                </c:pt>
                <c:pt idx="1">
                  <c:v>Nhân viên trong thời gian thử việc (thợ học việc)</c:v>
                </c:pt>
                <c:pt idx="2">
                  <c:v>Vị trí khác</c:v>
                </c:pt>
                <c:pt idx="3">
                  <c:v>Cán bộ quản lý (chuyên trách)</c:v>
                </c:pt>
                <c:pt idx="4">
                  <c:v>Kỹ thuật viên kiêm tổ trưởng </c:v>
                </c:pt>
              </c:strCache>
            </c:strRef>
          </c:cat>
          <c:val>
            <c:numRef>
              <c:f>'Vị trí công tác'!$I$3:$I$8</c:f>
              <c:numCache>
                <c:formatCode>0.0%</c:formatCode>
                <c:ptCount val="5"/>
                <c:pt idx="0">
                  <c:v>0.69911504424778759</c:v>
                </c:pt>
                <c:pt idx="1">
                  <c:v>0.25663716814159293</c:v>
                </c:pt>
                <c:pt idx="2">
                  <c:v>2.6548672566371681E-2</c:v>
                </c:pt>
                <c:pt idx="3">
                  <c:v>8.8495575221238937E-3</c:v>
                </c:pt>
                <c:pt idx="4">
                  <c:v>8.8495575221238937E-3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640192"/>
        <c:axId val="91630208"/>
      </c:lineChart>
      <c:catAx>
        <c:axId val="91614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91628672"/>
        <c:crosses val="autoZero"/>
        <c:auto val="1"/>
        <c:lblAlgn val="ctr"/>
        <c:lblOffset val="100"/>
        <c:noMultiLvlLbl val="0"/>
      </c:catAx>
      <c:valAx>
        <c:axId val="916286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1614592"/>
        <c:crosses val="autoZero"/>
        <c:crossBetween val="between"/>
        <c:majorUnit val="30"/>
      </c:valAx>
      <c:valAx>
        <c:axId val="91630208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1640192"/>
        <c:crosses val="max"/>
        <c:crossBetween val="between"/>
      </c:valAx>
      <c:catAx>
        <c:axId val="91640192"/>
        <c:scaling>
          <c:orientation val="minMax"/>
        </c:scaling>
        <c:delete val="1"/>
        <c:axPos val="b"/>
        <c:majorTickMark val="out"/>
        <c:minorTickMark val="none"/>
        <c:tickLblPos val="nextTo"/>
        <c:crossAx val="9163020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7573100421270869"/>
          <c:y val="0.86222106830337863"/>
          <c:w val="0.72426897857280037"/>
          <c:h val="0.1269583881129738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3.1.5: </a:t>
            </a:r>
            <a:r>
              <a:rPr lang="vi-VN" sz="1300"/>
              <a:t>Đặc điểm Qui mô Doanh nghiệp</a:t>
            </a:r>
            <a:endParaRPr lang="en-US" sz="1300"/>
          </a:p>
        </c:rich>
      </c:tx>
      <c:layout>
        <c:manualLayout>
          <c:xMode val="edge"/>
          <c:yMode val="edge"/>
          <c:x val="0.19897233999596203"/>
          <c:y val="4.6296296296296294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'Qui mô DN'!$C$2</c:f>
              <c:strCache>
                <c:ptCount val="1"/>
                <c:pt idx="0">
                  <c:v>Số người làm việc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DN'!$B$3:$B$6</c:f>
              <c:strCache>
                <c:ptCount val="4"/>
                <c:pt idx="0">
                  <c:v>2. Từ 2-10người</c:v>
                </c:pt>
                <c:pt idx="1">
                  <c:v>3. Từ 10-200 người</c:v>
                </c:pt>
                <c:pt idx="2">
                  <c:v>4. Từ 200-300 người</c:v>
                </c:pt>
                <c:pt idx="3">
                  <c:v>5. Trên 300 người</c:v>
                </c:pt>
              </c:strCache>
            </c:strRef>
          </c:cat>
          <c:val>
            <c:numRef>
              <c:f>'Qui mô DN'!$C$3:$C$6</c:f>
              <c:numCache>
                <c:formatCode>General</c:formatCode>
                <c:ptCount val="4"/>
                <c:pt idx="0">
                  <c:v>32</c:v>
                </c:pt>
                <c:pt idx="1">
                  <c:v>61</c:v>
                </c:pt>
                <c:pt idx="2">
                  <c:v>4</c:v>
                </c:pt>
                <c:pt idx="3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2253568"/>
        <c:axId val="92255360"/>
      </c:barChart>
      <c:lineChart>
        <c:grouping val="standard"/>
        <c:varyColors val="0"/>
        <c:ser>
          <c:idx val="1"/>
          <c:order val="1"/>
          <c:tx>
            <c:strRef>
              <c:f>'Qui mô DN'!$D$2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8.3333333333333329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12777777777777777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25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333333333333333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DN'!$B$3:$B$6</c:f>
              <c:strCache>
                <c:ptCount val="4"/>
                <c:pt idx="0">
                  <c:v>2. Từ 2-10người</c:v>
                </c:pt>
                <c:pt idx="1">
                  <c:v>3. Từ 10-200 người</c:v>
                </c:pt>
                <c:pt idx="2">
                  <c:v>4. Từ 200-300 người</c:v>
                </c:pt>
                <c:pt idx="3">
                  <c:v>5. Trên 300 người</c:v>
                </c:pt>
              </c:strCache>
            </c:strRef>
          </c:cat>
          <c:val>
            <c:numRef>
              <c:f>'Qui mô DN'!$D$3:$D$6</c:f>
              <c:numCache>
                <c:formatCode>0.0%</c:formatCode>
                <c:ptCount val="4"/>
                <c:pt idx="0">
                  <c:v>0.2831858407079646</c:v>
                </c:pt>
                <c:pt idx="1">
                  <c:v>0.53982300884955747</c:v>
                </c:pt>
                <c:pt idx="2">
                  <c:v>3.5398230088495575E-2</c:v>
                </c:pt>
                <c:pt idx="3">
                  <c:v>0.1415929203539823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70976"/>
        <c:axId val="92256896"/>
      </c:lineChart>
      <c:catAx>
        <c:axId val="92253568"/>
        <c:scaling>
          <c:orientation val="minMax"/>
        </c:scaling>
        <c:delete val="0"/>
        <c:axPos val="b"/>
        <c:majorTickMark val="none"/>
        <c:minorTickMark val="none"/>
        <c:tickLblPos val="nextTo"/>
        <c:crossAx val="92255360"/>
        <c:crosses val="autoZero"/>
        <c:auto val="1"/>
        <c:lblAlgn val="ctr"/>
        <c:lblOffset val="100"/>
        <c:noMultiLvlLbl val="0"/>
      </c:catAx>
      <c:valAx>
        <c:axId val="922553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2253568"/>
        <c:crosses val="autoZero"/>
        <c:crossBetween val="between"/>
        <c:majorUnit val="15"/>
      </c:valAx>
      <c:valAx>
        <c:axId val="9225689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2270976"/>
        <c:crosses val="max"/>
        <c:crossBetween val="between"/>
      </c:valAx>
      <c:catAx>
        <c:axId val="92270976"/>
        <c:scaling>
          <c:orientation val="minMax"/>
        </c:scaling>
        <c:delete val="1"/>
        <c:axPos val="b"/>
        <c:majorTickMark val="out"/>
        <c:minorTickMark val="none"/>
        <c:tickLblPos val="nextTo"/>
        <c:crossAx val="9225689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[nhap-lieu-bang-hoi-tong-hop-_LTT.2412018.xlsx]Qui mô DN!PivotTable5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Đặc điểm Qui mô Doanh nghiệp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7530555555555555"/>
          <c:y val="0.10546077573636629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3.6111111111111108E-2"/>
              <c:y val="-6.9444444444444448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6666666666666666E-2"/>
              <c:y val="-5.092592592592592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2.5000000000000001E-2"/>
              <c:y val="-5.555555555555555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1.9444444444444469E-2"/>
              <c:y val="-3.70370370370370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6.6069666721870091E-2"/>
          <c:y val="0.25382910469524644"/>
          <c:w val="0.81734431379633954"/>
          <c:h val="0.444140419947506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'Qui mô DN'!$H$2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DN'!$G$3:$G$7</c:f>
              <c:strCache>
                <c:ptCount val="4"/>
                <c:pt idx="0">
                  <c:v>4. Từ 200-300 người</c:v>
                </c:pt>
                <c:pt idx="1">
                  <c:v>5. Trên 300 người</c:v>
                </c:pt>
                <c:pt idx="2">
                  <c:v>2. Từ 2-10người</c:v>
                </c:pt>
                <c:pt idx="3">
                  <c:v>3. Từ 10-200 người</c:v>
                </c:pt>
              </c:strCache>
            </c:strRef>
          </c:cat>
          <c:val>
            <c:numRef>
              <c:f>'Qui mô DN'!$H$3:$H$7</c:f>
              <c:numCache>
                <c:formatCode>General</c:formatCode>
                <c:ptCount val="4"/>
                <c:pt idx="0">
                  <c:v>4</c:v>
                </c:pt>
                <c:pt idx="1">
                  <c:v>16</c:v>
                </c:pt>
                <c:pt idx="2">
                  <c:v>32</c:v>
                </c:pt>
                <c:pt idx="3">
                  <c:v>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0750976"/>
        <c:axId val="90752512"/>
      </c:barChart>
      <c:lineChart>
        <c:grouping val="standard"/>
        <c:varyColors val="0"/>
        <c:ser>
          <c:idx val="1"/>
          <c:order val="1"/>
          <c:tx>
            <c:strRef>
              <c:f>'Qui mô DN'!$I$2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-1.9444444444444469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5000000000000001E-2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6111111111111108E-2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6666666666666666E-2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'Qui mô DN'!$G$3:$G$7</c:f>
              <c:strCache>
                <c:ptCount val="4"/>
                <c:pt idx="0">
                  <c:v>4. Từ 200-300 người</c:v>
                </c:pt>
                <c:pt idx="1">
                  <c:v>5. Trên 300 người</c:v>
                </c:pt>
                <c:pt idx="2">
                  <c:v>2. Từ 2-10người</c:v>
                </c:pt>
                <c:pt idx="3">
                  <c:v>3. Từ 10-200 người</c:v>
                </c:pt>
              </c:strCache>
            </c:strRef>
          </c:cat>
          <c:val>
            <c:numRef>
              <c:f>'Qui mô DN'!$I$3:$I$7</c:f>
              <c:numCache>
                <c:formatCode>0.00%</c:formatCode>
                <c:ptCount val="4"/>
                <c:pt idx="0">
                  <c:v>3.5398230088495575E-2</c:v>
                </c:pt>
                <c:pt idx="1">
                  <c:v>0.1415929203539823</c:v>
                </c:pt>
                <c:pt idx="2">
                  <c:v>0.2831858407079646</c:v>
                </c:pt>
                <c:pt idx="3">
                  <c:v>0.53982300884955747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764032"/>
        <c:axId val="90754048"/>
      </c:lineChart>
      <c:catAx>
        <c:axId val="90750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90752512"/>
        <c:crosses val="autoZero"/>
        <c:auto val="1"/>
        <c:lblAlgn val="ctr"/>
        <c:lblOffset val="100"/>
        <c:noMultiLvlLbl val="0"/>
      </c:catAx>
      <c:valAx>
        <c:axId val="907525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0750976"/>
        <c:crosses val="autoZero"/>
        <c:crossBetween val="between"/>
      </c:valAx>
      <c:valAx>
        <c:axId val="9075404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90764032"/>
        <c:crosses val="max"/>
        <c:crossBetween val="between"/>
      </c:valAx>
      <c:catAx>
        <c:axId val="90764032"/>
        <c:scaling>
          <c:orientation val="minMax"/>
        </c:scaling>
        <c:delete val="1"/>
        <c:axPos val="b"/>
        <c:majorTickMark val="out"/>
        <c:minorTickMark val="none"/>
        <c:tickLblPos val="nextTo"/>
        <c:crossAx val="9075404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5811089238845143"/>
          <c:y val="0.86855570137066196"/>
          <c:w val="0.53933355205599298"/>
          <c:h val="0.1232057451151939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[nhap-lieu-bang-hoi-tong-hop-_LTT.2412018.xlsx]Số giờ LV bình quân!PivotTable6</c:name>
    <c:fmtId val="1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3.1.6: Đặc điểm số giờ làm việc trong tuần của HV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1.5414258188824663E-2"/>
              <c:y val="-5.2287574523517469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1.0276172125883014E-2"/>
              <c:y val="-4.8801736221949638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2.569043031470777E-3"/>
              <c:y val="-2.78867064125426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5.1380860629415539E-3"/>
              <c:y val="-4.183005961881397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>
            <c:manualLayout>
              <c:x val="-2.5690430314707301E-3"/>
              <c:y val="-4.183005961881397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>
            <c:manualLayout>
              <c:x val="0"/>
              <c:y val="-3.1372544714110481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layout>
            <c:manualLayout>
              <c:x val="2.569043031470777E-3"/>
              <c:y val="-3.485838301567831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layout>
            <c:manualLayout>
              <c:x val="0"/>
              <c:y val="-3.4858383015678313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'Số giờ LV bình quân'!$H$2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42.5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quân'!$H$3:$H$12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6">
                  <c:v>100</c:v>
                </c:pt>
                <c:pt idx="7">
                  <c:v>3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2854912"/>
        <c:axId val="92737920"/>
      </c:barChart>
      <c:lineChart>
        <c:grouping val="standard"/>
        <c:varyColors val="0"/>
        <c:ser>
          <c:idx val="2"/>
          <c:order val="2"/>
          <c:tx>
            <c:strRef>
              <c:f>'Số giờ LV bình quân'!$J$2</c:f>
              <c:strCache>
                <c:ptCount val="1"/>
                <c:pt idx="0">
                  <c:v>Số giờ làm việc bình quân trong 1  tuần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42.5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quân'!$J$3:$J$12</c:f>
              <c:numCache>
                <c:formatCode>General</c:formatCod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42.5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854912"/>
        <c:axId val="92737920"/>
      </c:lineChart>
      <c:lineChart>
        <c:grouping val="standard"/>
        <c:varyColors val="0"/>
        <c:ser>
          <c:idx val="1"/>
          <c:order val="1"/>
          <c:tx>
            <c:strRef>
              <c:f>'Số giờ LV bình quân'!$I$2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3.48583830156783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569043031470777E-3"/>
                  <c:y val="-3.48583830156783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3.1372544714110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5690430314707301E-3"/>
                  <c:y val="-4.1830059618813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1380860629415539E-3"/>
                  <c:y val="-4.1830059618813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569043031470777E-3"/>
                  <c:y val="-2.7886706412542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0276172125883014E-2"/>
                  <c:y val="-4.88017362219496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1.5414258188824663E-2"/>
                  <c:y val="-5.2287574523517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giờ LV bình quân'!$G$3:$G$12</c:f>
              <c:strCache>
                <c:ptCount val="9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42</c:v>
                </c:pt>
                <c:pt idx="4">
                  <c:v>42.5</c:v>
                </c:pt>
                <c:pt idx="5">
                  <c:v>44</c:v>
                </c:pt>
                <c:pt idx="6">
                  <c:v>48</c:v>
                </c:pt>
                <c:pt idx="7">
                  <c:v>50</c:v>
                </c:pt>
                <c:pt idx="8">
                  <c:v>56</c:v>
                </c:pt>
              </c:strCache>
            </c:strRef>
          </c:cat>
          <c:val>
            <c:numRef>
              <c:f>'Số giờ LV bình quân'!$I$3:$I$12</c:f>
              <c:numCache>
                <c:formatCode>0.0%</c:formatCode>
                <c:ptCount val="9"/>
                <c:pt idx="0">
                  <c:v>8.8495575221238937E-3</c:v>
                </c:pt>
                <c:pt idx="1">
                  <c:v>8.8495575221238937E-3</c:v>
                </c:pt>
                <c:pt idx="2">
                  <c:v>8.8495575221238937E-3</c:v>
                </c:pt>
                <c:pt idx="3">
                  <c:v>1.7699115044247787E-2</c:v>
                </c:pt>
                <c:pt idx="4">
                  <c:v>8.8495575221238937E-3</c:v>
                </c:pt>
                <c:pt idx="5">
                  <c:v>2.6548672566371681E-2</c:v>
                </c:pt>
                <c:pt idx="6">
                  <c:v>0.88495575221238942</c:v>
                </c:pt>
                <c:pt idx="7">
                  <c:v>2.6548672566371681E-2</c:v>
                </c:pt>
                <c:pt idx="8">
                  <c:v>8.8495575221238937E-3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740992"/>
        <c:axId val="92739456"/>
      </c:lineChart>
      <c:catAx>
        <c:axId val="92854912"/>
        <c:scaling>
          <c:orientation val="minMax"/>
        </c:scaling>
        <c:delete val="0"/>
        <c:axPos val="b"/>
        <c:majorTickMark val="none"/>
        <c:minorTickMark val="none"/>
        <c:tickLblPos val="nextTo"/>
        <c:crossAx val="92737920"/>
        <c:crosses val="autoZero"/>
        <c:auto val="1"/>
        <c:lblAlgn val="ctr"/>
        <c:lblOffset val="100"/>
        <c:noMultiLvlLbl val="0"/>
      </c:catAx>
      <c:valAx>
        <c:axId val="92737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2854912"/>
        <c:crosses val="autoZero"/>
        <c:crossBetween val="between"/>
      </c:valAx>
      <c:valAx>
        <c:axId val="9273945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2740992"/>
        <c:crosses val="max"/>
        <c:crossBetween val="between"/>
        <c:majorUnit val="0.2"/>
      </c:valAx>
      <c:catAx>
        <c:axId val="92740992"/>
        <c:scaling>
          <c:orientation val="minMax"/>
        </c:scaling>
        <c:delete val="1"/>
        <c:axPos val="b"/>
        <c:majorTickMark val="out"/>
        <c:minorTickMark val="none"/>
        <c:tickLblPos val="nextTo"/>
        <c:crossAx val="9273945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Mức lương của Học viên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'Mức lương'!$C$2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lương'!$B$3:$B$7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lương'!$C$3:$C$7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51</c:v>
                </c:pt>
                <c:pt idx="3">
                  <c:v>42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7875968"/>
        <c:axId val="27885952"/>
      </c:barChart>
      <c:lineChart>
        <c:grouping val="standard"/>
        <c:varyColors val="0"/>
        <c:ser>
          <c:idx val="1"/>
          <c:order val="1"/>
          <c:tx>
            <c:strRef>
              <c:f>'Mức lương'!$D$2</c:f>
              <c:strCache>
                <c:ptCount val="1"/>
                <c:pt idx="0">
                  <c:v>Tỉ lệ </c:v>
                </c:pt>
              </c:strCache>
            </c:strRef>
          </c:tx>
          <c:dLbls>
            <c:dLbl>
              <c:idx val="1"/>
              <c:layout>
                <c:manualLayout>
                  <c:x val="0"/>
                  <c:y val="-3.24074074074073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7779E-3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8.3333333333333332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lương'!$B$3:$B$7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lương'!$D$3:$D$7</c:f>
              <c:numCache>
                <c:formatCode>0.00%</c:formatCode>
                <c:ptCount val="5"/>
                <c:pt idx="0">
                  <c:v>8.8495575221238937E-3</c:v>
                </c:pt>
                <c:pt idx="1">
                  <c:v>7.9646017699115043E-2</c:v>
                </c:pt>
                <c:pt idx="2">
                  <c:v>0.45132743362831856</c:v>
                </c:pt>
                <c:pt idx="3">
                  <c:v>0.37168141592920356</c:v>
                </c:pt>
                <c:pt idx="4">
                  <c:v>8.8495575221238937E-2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89024"/>
        <c:axId val="27887488"/>
      </c:lineChart>
      <c:catAx>
        <c:axId val="27875968"/>
        <c:scaling>
          <c:orientation val="minMax"/>
        </c:scaling>
        <c:delete val="0"/>
        <c:axPos val="b"/>
        <c:majorTickMark val="none"/>
        <c:minorTickMark val="none"/>
        <c:tickLblPos val="nextTo"/>
        <c:crossAx val="27885952"/>
        <c:crosses val="autoZero"/>
        <c:auto val="1"/>
        <c:lblAlgn val="ctr"/>
        <c:lblOffset val="100"/>
        <c:noMultiLvlLbl val="0"/>
      </c:catAx>
      <c:valAx>
        <c:axId val="278859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7875968"/>
        <c:crosses val="autoZero"/>
        <c:crossBetween val="between"/>
      </c:valAx>
      <c:valAx>
        <c:axId val="2788748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7889024"/>
        <c:crosses val="max"/>
        <c:crossBetween val="between"/>
      </c:valAx>
      <c:catAx>
        <c:axId val="27889024"/>
        <c:scaling>
          <c:orientation val="minMax"/>
        </c:scaling>
        <c:delete val="1"/>
        <c:axPos val="b"/>
        <c:majorTickMark val="out"/>
        <c:minorTickMark val="none"/>
        <c:tickLblPos val="nextTo"/>
        <c:crossAx val="27887488"/>
        <c:crosses val="autoZero"/>
        <c:auto val="1"/>
        <c:lblAlgn val="ctr"/>
        <c:lblOffset val="100"/>
        <c:noMultiLvlLbl val="0"/>
      </c:catAx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[nhap-lieu-bang-hoi-tong-hop-_LTT.2412018.xlsx]Mức lương!PivotTable8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3.1.7: Mức lương của HVTN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'Mức lương'!$H$2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lương'!$G$3:$G$8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lương'!$H$3:$H$8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51</c:v>
                </c:pt>
                <c:pt idx="3">
                  <c:v>42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8204032"/>
        <c:axId val="28209920"/>
      </c:barChart>
      <c:lineChart>
        <c:grouping val="standard"/>
        <c:varyColors val="0"/>
        <c:ser>
          <c:idx val="1"/>
          <c:order val="1"/>
          <c:tx>
            <c:strRef>
              <c:f>'Mức lương'!$I$2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lương'!$G$3:$G$8</c:f>
              <c:strCache>
                <c:ptCount val="5"/>
                <c:pt idx="0">
                  <c:v>1.Dưới 2 triệu</c:v>
                </c:pt>
                <c:pt idx="1">
                  <c:v>2. Từ 2-4 triệu</c:v>
                </c:pt>
                <c:pt idx="2">
                  <c:v>3.Từ 4-6 triệu</c:v>
                </c:pt>
                <c:pt idx="3">
                  <c:v>4. Từ 6-8 triệu</c:v>
                </c:pt>
                <c:pt idx="4">
                  <c:v>5. Trên 8 triệu</c:v>
                </c:pt>
              </c:strCache>
            </c:strRef>
          </c:cat>
          <c:val>
            <c:numRef>
              <c:f>'Mức lương'!$I$3:$I$8</c:f>
              <c:numCache>
                <c:formatCode>0.0%</c:formatCode>
                <c:ptCount val="5"/>
                <c:pt idx="0">
                  <c:v>8.8495575221238937E-3</c:v>
                </c:pt>
                <c:pt idx="1">
                  <c:v>7.9646017699115043E-2</c:v>
                </c:pt>
                <c:pt idx="2">
                  <c:v>0.45132743362831856</c:v>
                </c:pt>
                <c:pt idx="3">
                  <c:v>0.37168141592920356</c:v>
                </c:pt>
                <c:pt idx="4">
                  <c:v>8.8495575221238937E-2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21440"/>
        <c:axId val="28211456"/>
      </c:lineChart>
      <c:catAx>
        <c:axId val="28204032"/>
        <c:scaling>
          <c:orientation val="minMax"/>
        </c:scaling>
        <c:delete val="0"/>
        <c:axPos val="b"/>
        <c:majorTickMark val="none"/>
        <c:minorTickMark val="none"/>
        <c:tickLblPos val="nextTo"/>
        <c:crossAx val="28209920"/>
        <c:crosses val="autoZero"/>
        <c:auto val="1"/>
        <c:lblAlgn val="ctr"/>
        <c:lblOffset val="100"/>
        <c:noMultiLvlLbl val="0"/>
      </c:catAx>
      <c:valAx>
        <c:axId val="28209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204032"/>
        <c:crosses val="autoZero"/>
        <c:crossBetween val="between"/>
      </c:valAx>
      <c:valAx>
        <c:axId val="2821145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28221440"/>
        <c:crosses val="max"/>
        <c:crossBetween val="between"/>
      </c:valAx>
      <c:catAx>
        <c:axId val="28221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821145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3033311461067366"/>
          <c:y val="0.77863539621701339"/>
          <c:w val="0.53933355205599298"/>
          <c:h val="0.1058260845322719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Đánh giá về mức độ đáp ứng về lý thuyết của HV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mức độ đáp ứng LT'!$D$2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LT'!$B$3:$B$6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LT'!$D$3:$D$6</c:f>
              <c:numCache>
                <c:formatCode>General</c:formatCode>
                <c:ptCount val="4"/>
                <c:pt idx="0">
                  <c:v>14</c:v>
                </c:pt>
                <c:pt idx="1">
                  <c:v>75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8052480"/>
        <c:axId val="28062464"/>
      </c:barChart>
      <c:lineChart>
        <c:grouping val="standard"/>
        <c:varyColors val="0"/>
        <c:ser>
          <c:idx val="1"/>
          <c:order val="1"/>
          <c:tx>
            <c:strRef>
              <c:f>'Đánh giá mức độ đáp ứng LT'!$E$2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2.5462668816039986E-1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LT'!$B$3:$B$6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LT'!$E$3:$E$6</c:f>
              <c:numCache>
                <c:formatCode>0.0%</c:formatCode>
                <c:ptCount val="4"/>
                <c:pt idx="0">
                  <c:v>0.12389380530973451</c:v>
                </c:pt>
                <c:pt idx="1">
                  <c:v>0.66371681415929207</c:v>
                </c:pt>
                <c:pt idx="2">
                  <c:v>0.19469026548672566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82176"/>
        <c:axId val="28064000"/>
      </c:lineChart>
      <c:catAx>
        <c:axId val="28052480"/>
        <c:scaling>
          <c:orientation val="minMax"/>
        </c:scaling>
        <c:delete val="0"/>
        <c:axPos val="b"/>
        <c:majorTickMark val="none"/>
        <c:minorTickMark val="none"/>
        <c:tickLblPos val="nextTo"/>
        <c:crossAx val="28062464"/>
        <c:crosses val="autoZero"/>
        <c:auto val="1"/>
        <c:lblAlgn val="ctr"/>
        <c:lblOffset val="100"/>
        <c:noMultiLvlLbl val="0"/>
      </c:catAx>
      <c:valAx>
        <c:axId val="280624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052480"/>
        <c:crosses val="autoZero"/>
        <c:crossBetween val="between"/>
        <c:majorUnit val="20"/>
      </c:valAx>
      <c:valAx>
        <c:axId val="2806400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28082176"/>
        <c:crosses val="max"/>
        <c:crossBetween val="between"/>
      </c:valAx>
      <c:catAx>
        <c:axId val="28082176"/>
        <c:scaling>
          <c:orientation val="minMax"/>
        </c:scaling>
        <c:delete val="1"/>
        <c:axPos val="b"/>
        <c:majorTickMark val="out"/>
        <c:minorTickMark val="none"/>
        <c:tickLblPos val="nextTo"/>
        <c:crossAx val="2806400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mức độ đáp ứng LT!PivotTable9</c:name>
    <c:fmtId val="2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3.1.8.1: </a:t>
            </a:r>
            <a:r>
              <a:rPr lang="vi-VN" sz="1300" b="0" i="1"/>
              <a:t>Đánh giá về mức độ đáp ứng về lý thuyết của HV</a:t>
            </a:r>
            <a:r>
              <a:rPr lang="en-US" sz="1300" b="0" i="1"/>
              <a:t> đang</a:t>
            </a:r>
            <a:r>
              <a:rPr lang="vi-VN" sz="1300" b="0" i="1"/>
              <a:t> có việc làm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7777777777777779E-3"/>
              <c:y val="-3.6308617531122085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5.5555555555554534E-3"/>
              <c:y val="-2.824003585753934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0.12703018372703412"/>
          <c:y val="0.25761805939174964"/>
          <c:w val="0.77875918635170605"/>
          <c:h val="0.493486651448602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mức độ đáp ứng LT'!$I$2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LT'!$I$3:$I$7</c:f>
              <c:numCache>
                <c:formatCode>General</c:formatCode>
                <c:ptCount val="4"/>
                <c:pt idx="0">
                  <c:v>14</c:v>
                </c:pt>
                <c:pt idx="1">
                  <c:v>75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8122112"/>
        <c:axId val="28120576"/>
      </c:barChart>
      <c:lineChart>
        <c:grouping val="standard"/>
        <c:varyColors val="0"/>
        <c:ser>
          <c:idx val="2"/>
          <c:order val="2"/>
          <c:tx>
            <c:strRef>
              <c:f>'Đánh giá mức độ đáp ứng LT'!$K$2</c:f>
              <c:strCache>
                <c:ptCount val="1"/>
                <c:pt idx="0">
                  <c:v>Điểm bình quân đánh giá của học viên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LT'!$K$3:$K$7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122112"/>
        <c:axId val="28120576"/>
      </c:lineChart>
      <c:lineChart>
        <c:grouping val="standard"/>
        <c:varyColors val="0"/>
        <c:ser>
          <c:idx val="1"/>
          <c:order val="1"/>
          <c:tx>
            <c:strRef>
              <c:f>'Đánh giá mức độ đáp ứng LT'!$J$2</c:f>
              <c:strCache>
                <c:ptCount val="1"/>
                <c:pt idx="0">
                  <c:v>Tỉ lệ HV</c:v>
                </c:pt>
              </c:strCache>
            </c:strRef>
          </c:tx>
          <c:dLbls>
            <c:dLbl>
              <c:idx val="2"/>
              <c:layout>
                <c:manualLayout>
                  <c:x val="-2.7777777777777779E-3"/>
                  <c:y val="-3.63086175311220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4534E-3"/>
                  <c:y val="-2.82400358575393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ứng LT'!$H$3:$H$7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5.Rất kém</c:v>
                </c:pt>
              </c:strCache>
            </c:strRef>
          </c:cat>
          <c:val>
            <c:numRef>
              <c:f>'Đánh giá mức độ đáp ứng LT'!$J$3:$J$7</c:f>
              <c:numCache>
                <c:formatCode>0.0%</c:formatCode>
                <c:ptCount val="4"/>
                <c:pt idx="0">
                  <c:v>0.12389380530973451</c:v>
                </c:pt>
                <c:pt idx="1">
                  <c:v>0.66371681415929207</c:v>
                </c:pt>
                <c:pt idx="2">
                  <c:v>0.19469026548672566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141824"/>
        <c:axId val="28140288"/>
      </c:lineChart>
      <c:valAx>
        <c:axId val="28120576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122112"/>
        <c:crosses val="max"/>
        <c:crossBetween val="between"/>
        <c:majorUnit val="20"/>
      </c:valAx>
      <c:catAx>
        <c:axId val="28122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28120576"/>
        <c:crosses val="autoZero"/>
        <c:auto val="1"/>
        <c:lblAlgn val="ctr"/>
        <c:lblOffset val="100"/>
        <c:noMultiLvlLbl val="0"/>
      </c:catAx>
      <c:valAx>
        <c:axId val="28140288"/>
        <c:scaling>
          <c:orientation val="minMax"/>
          <c:max val="0.8"/>
        </c:scaling>
        <c:delete val="0"/>
        <c:axPos val="l"/>
        <c:numFmt formatCode="0.0%" sourceLinked="1"/>
        <c:majorTickMark val="out"/>
        <c:minorTickMark val="none"/>
        <c:tickLblPos val="nextTo"/>
        <c:crossAx val="28141824"/>
        <c:crosses val="autoZero"/>
        <c:crossBetween val="between"/>
        <c:majorUnit val="0.2"/>
      </c:valAx>
      <c:catAx>
        <c:axId val="28141824"/>
        <c:scaling>
          <c:orientation val="minMax"/>
        </c:scaling>
        <c:delete val="1"/>
        <c:axPos val="b"/>
        <c:majorTickMark val="out"/>
        <c:minorTickMark val="none"/>
        <c:tickLblPos val="nextTo"/>
        <c:crossAx val="2814028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2506012522819949"/>
          <c:w val="1"/>
          <c:h val="0.1725845727617381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Đánh giá về mức độ đáp ứng về 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kỹ năng nghề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 của HV có việc làm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mức độ đáp KNN'!$C$2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KNN'!$B$3:$B$6</c:f>
              <c:strCache>
                <c:ptCount val="4"/>
                <c:pt idx="0">
                  <c:v>4.Kém</c:v>
                </c:pt>
                <c:pt idx="1">
                  <c:v>3.Trung bình</c:v>
                </c:pt>
                <c:pt idx="2">
                  <c:v>2.Tốt</c:v>
                </c:pt>
                <c:pt idx="3">
                  <c:v>1.Rất tốt</c:v>
                </c:pt>
              </c:strCache>
            </c:strRef>
          </c:cat>
          <c:val>
            <c:numRef>
              <c:f>'Đánh giá mức độ đáp KNN'!$C$3:$C$6</c:f>
              <c:numCache>
                <c:formatCode>General</c:formatCode>
                <c:ptCount val="4"/>
                <c:pt idx="0">
                  <c:v>2</c:v>
                </c:pt>
                <c:pt idx="1">
                  <c:v>23</c:v>
                </c:pt>
                <c:pt idx="2">
                  <c:v>77</c:v>
                </c:pt>
                <c:pt idx="3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8358528"/>
        <c:axId val="28360064"/>
      </c:barChart>
      <c:lineChart>
        <c:grouping val="standard"/>
        <c:varyColors val="0"/>
        <c:ser>
          <c:idx val="1"/>
          <c:order val="1"/>
          <c:tx>
            <c:strRef>
              <c:f>'Đánh giá mức độ đáp KNN'!$D$2</c:f>
              <c:strCache>
                <c:ptCount val="1"/>
                <c:pt idx="0">
                  <c:v>Tỉ lệ</c:v>
                </c:pt>
              </c:strCache>
            </c:strRef>
          </c:tx>
          <c:dLbls>
            <c:dLbl>
              <c:idx val="0"/>
              <c:layout>
                <c:manualLayout>
                  <c:x val="-6.1111111111111109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5.0925337632079971E-1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2.77777777777778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KNN'!$B$3:$B$6</c:f>
              <c:strCache>
                <c:ptCount val="4"/>
                <c:pt idx="0">
                  <c:v>4.Kém</c:v>
                </c:pt>
                <c:pt idx="1">
                  <c:v>3.Trung bình</c:v>
                </c:pt>
                <c:pt idx="2">
                  <c:v>2.Tốt</c:v>
                </c:pt>
                <c:pt idx="3">
                  <c:v>1.Rất tốt</c:v>
                </c:pt>
              </c:strCache>
            </c:strRef>
          </c:cat>
          <c:val>
            <c:numRef>
              <c:f>'Đánh giá mức độ đáp KNN'!$D$3:$D$6</c:f>
              <c:numCache>
                <c:formatCode>0.00%</c:formatCode>
                <c:ptCount val="4"/>
                <c:pt idx="0">
                  <c:v>1.7699115044247787E-2</c:v>
                </c:pt>
                <c:pt idx="1">
                  <c:v>0.20353982300884957</c:v>
                </c:pt>
                <c:pt idx="2">
                  <c:v>0.68141592920353977</c:v>
                </c:pt>
                <c:pt idx="3">
                  <c:v>9.7345132743362831E-2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375680"/>
        <c:axId val="28374144"/>
      </c:lineChart>
      <c:catAx>
        <c:axId val="28358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28360064"/>
        <c:crosses val="autoZero"/>
        <c:auto val="1"/>
        <c:lblAlgn val="ctr"/>
        <c:lblOffset val="100"/>
        <c:noMultiLvlLbl val="0"/>
      </c:catAx>
      <c:valAx>
        <c:axId val="283600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358528"/>
        <c:crosses val="autoZero"/>
        <c:crossBetween val="between"/>
        <c:majorUnit val="20"/>
      </c:valAx>
      <c:valAx>
        <c:axId val="283741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8375680"/>
        <c:crosses val="max"/>
        <c:crossBetween val="between"/>
      </c:valAx>
      <c:catAx>
        <c:axId val="28375680"/>
        <c:scaling>
          <c:orientation val="minMax"/>
        </c:scaling>
        <c:delete val="1"/>
        <c:axPos val="b"/>
        <c:majorTickMark val="out"/>
        <c:minorTickMark val="none"/>
        <c:tickLblPos val="nextTo"/>
        <c:crossAx val="2837414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mức độ đáp KNN!PivotTable1</c:name>
    <c:fmtId val="1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đồ: </a:t>
            </a:r>
            <a:r>
              <a:rPr lang="vi-VN" sz="1300" b="0" i="1"/>
              <a:t>Đánh giá về mức độ đáp ứng về kỹ năng nghề của HV </a:t>
            </a:r>
            <a:r>
              <a:rPr lang="en-US" sz="1300" b="0" i="1"/>
              <a:t>đang</a:t>
            </a:r>
            <a:r>
              <a:rPr lang="en-US" sz="1300" b="0" i="1" baseline="0"/>
              <a:t> </a:t>
            </a:r>
            <a:r>
              <a:rPr lang="vi-VN" sz="1300" b="0" i="1"/>
              <a:t>có việc làm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1294685039370078"/>
          <c:y val="0.23200035911128228"/>
          <c:w val="0.80375918635170607"/>
          <c:h val="0.501297496232432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mức độ đáp KNN'!$H$2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KNN'!$H$3:$H$7</c:f>
              <c:numCache>
                <c:formatCode>General</c:formatCode>
                <c:ptCount val="4"/>
                <c:pt idx="0">
                  <c:v>11</c:v>
                </c:pt>
                <c:pt idx="1">
                  <c:v>77</c:v>
                </c:pt>
                <c:pt idx="2">
                  <c:v>23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8710784"/>
        <c:axId val="28709248"/>
      </c:barChart>
      <c:lineChart>
        <c:grouping val="standard"/>
        <c:varyColors val="0"/>
        <c:ser>
          <c:idx val="2"/>
          <c:order val="2"/>
          <c:tx>
            <c:strRef>
              <c:f>'Đánh giá mức độ đáp KNN'!$J$2</c:f>
              <c:strCache>
                <c:ptCount val="1"/>
                <c:pt idx="0">
                  <c:v>Điểm bình quân đánh giá của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KNN'!$J$3:$J$7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10784"/>
        <c:axId val="28709248"/>
      </c:lineChart>
      <c:lineChart>
        <c:grouping val="standard"/>
        <c:varyColors val="0"/>
        <c:ser>
          <c:idx val="1"/>
          <c:order val="1"/>
          <c:tx>
            <c:strRef>
              <c:f>'Đánh giá mức độ đáp KNN'!$I$2</c:f>
              <c:strCache>
                <c:ptCount val="1"/>
                <c:pt idx="0">
                  <c:v>Tỉ lệ HV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mức độ đáp KNN'!$G$3:$G$7</c:f>
              <c:strCache>
                <c:ptCount val="4"/>
                <c:pt idx="0">
                  <c:v>1.Rất tốt</c:v>
                </c:pt>
                <c:pt idx="1">
                  <c:v>2.Tốt</c:v>
                </c:pt>
                <c:pt idx="2">
                  <c:v>3.Trung bình</c:v>
                </c:pt>
                <c:pt idx="3">
                  <c:v>4.Kém</c:v>
                </c:pt>
              </c:strCache>
            </c:strRef>
          </c:cat>
          <c:val>
            <c:numRef>
              <c:f>'Đánh giá mức độ đáp KNN'!$I$3:$I$7</c:f>
              <c:numCache>
                <c:formatCode>0.0%</c:formatCode>
                <c:ptCount val="4"/>
                <c:pt idx="0">
                  <c:v>9.7345132743362831E-2</c:v>
                </c:pt>
                <c:pt idx="1">
                  <c:v>0.68141592920353977</c:v>
                </c:pt>
                <c:pt idx="2">
                  <c:v>0.20353982300884957</c:v>
                </c:pt>
                <c:pt idx="3">
                  <c:v>1.7699115044247787E-2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22304"/>
        <c:axId val="28712320"/>
      </c:lineChart>
      <c:valAx>
        <c:axId val="28709248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710784"/>
        <c:crosses val="max"/>
        <c:crossBetween val="between"/>
      </c:valAx>
      <c:catAx>
        <c:axId val="28710784"/>
        <c:scaling>
          <c:orientation val="minMax"/>
        </c:scaling>
        <c:delete val="0"/>
        <c:axPos val="b"/>
        <c:majorTickMark val="none"/>
        <c:minorTickMark val="none"/>
        <c:tickLblPos val="nextTo"/>
        <c:crossAx val="28709248"/>
        <c:crosses val="autoZero"/>
        <c:auto val="1"/>
        <c:lblAlgn val="ctr"/>
        <c:lblOffset val="100"/>
        <c:noMultiLvlLbl val="0"/>
      </c:catAx>
      <c:valAx>
        <c:axId val="28712320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crossAx val="28722304"/>
        <c:crosses val="autoZero"/>
        <c:crossBetween val="between"/>
      </c:valAx>
      <c:catAx>
        <c:axId val="28722304"/>
        <c:scaling>
          <c:orientation val="minMax"/>
        </c:scaling>
        <c:delete val="1"/>
        <c:axPos val="b"/>
        <c:majorTickMark val="out"/>
        <c:minorTickMark val="none"/>
        <c:tickLblPos val="nextTo"/>
        <c:crossAx val="2871232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7441891507246072"/>
          <c:w val="0.99619444444444449"/>
          <c:h val="9.8558918319016628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[nhap-lieu-bang-hoi-tong-hop-_LTT.2412018.xlsx]Nhu cầu đào tạo!PivotTable2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3.1.9: </a:t>
            </a:r>
            <a:r>
              <a:rPr lang="vi-VN" sz="1300" b="0" i="1"/>
              <a:t>Đặc điểm về nhu cầu đào tạo của </a:t>
            </a:r>
            <a:r>
              <a:rPr lang="en-US" sz="1300" b="0" i="1"/>
              <a:t>học</a:t>
            </a:r>
            <a:r>
              <a:rPr lang="en-US" sz="1300" b="0" i="1" baseline="0"/>
              <a:t> viên</a:t>
            </a:r>
            <a:r>
              <a:rPr lang="vi-VN" sz="1300" b="0" i="1"/>
              <a:t> có việc làm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0.11559467772195751"/>
              <c:y val="3.690288713910761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8055555555555554E-2"/>
          <c:y val="0.32339421114027411"/>
          <c:w val="0.96527777777777779"/>
          <c:h val="0.42857064741907264"/>
        </c:manualLayout>
      </c:layout>
      <c:pie3DChart>
        <c:varyColors val="1"/>
        <c:ser>
          <c:idx val="0"/>
          <c:order val="0"/>
          <c:tx>
            <c:strRef>
              <c:f>'Nhu cầu đào tạo'!$D$2</c:f>
              <c:strCache>
                <c:ptCount val="1"/>
                <c:pt idx="0">
                  <c:v>Số lượng học viên</c:v>
                </c:pt>
              </c:strCache>
            </c:strRef>
          </c:tx>
          <c:dLbls>
            <c:dLbl>
              <c:idx val="0"/>
              <c:layout>
                <c:manualLayout>
                  <c:x val="-0.11559467772195751"/>
                  <c:y val="3.69028871391076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'Nhu cầu đào tạo'!$C$3:$C$5</c:f>
              <c:strCache>
                <c:ptCount val="2"/>
                <c:pt idx="0">
                  <c:v>Có</c:v>
                </c:pt>
                <c:pt idx="1">
                  <c:v>Không</c:v>
                </c:pt>
              </c:strCache>
            </c:strRef>
          </c:cat>
          <c:val>
            <c:numRef>
              <c:f>'Nhu cầu đào tạo'!$D$3:$D$5</c:f>
              <c:numCache>
                <c:formatCode>General</c:formatCode>
                <c:ptCount val="2"/>
                <c:pt idx="0">
                  <c:v>44</c:v>
                </c:pt>
                <c:pt idx="1">
                  <c:v>69</c:v>
                </c:pt>
              </c:numCache>
            </c:numRef>
          </c:val>
        </c:ser>
        <c:ser>
          <c:idx val="1"/>
          <c:order val="1"/>
          <c:tx>
            <c:strRef>
              <c:f>'Nhu cầu đào tạo'!$E$2</c:f>
              <c:strCache>
                <c:ptCount val="1"/>
                <c:pt idx="0">
                  <c:v>Tỉ lệ học viên</c:v>
                </c:pt>
              </c:strCache>
            </c:strRef>
          </c:tx>
          <c:cat>
            <c:strRef>
              <c:f>'Nhu cầu đào tạo'!$C$3:$C$5</c:f>
              <c:strCache>
                <c:ptCount val="2"/>
                <c:pt idx="0">
                  <c:v>Có</c:v>
                </c:pt>
                <c:pt idx="1">
                  <c:v>Không</c:v>
                </c:pt>
              </c:strCache>
            </c:strRef>
          </c:cat>
          <c:val>
            <c:numRef>
              <c:f>'Nhu cầu đào tạo'!$E$3:$E$5</c:f>
              <c:numCache>
                <c:formatCode>0.0%</c:formatCode>
                <c:ptCount val="2"/>
                <c:pt idx="0">
                  <c:v>0.38938053097345132</c:v>
                </c:pt>
                <c:pt idx="1">
                  <c:v>0.61061946902654862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36249999999999999"/>
          <c:y val="0.79911125692621754"/>
          <c:w val="0.27500000000000002"/>
          <c:h val="0.1509835228929717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đồ: Về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lý do đối với HV đang đi học tiếp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'Lý do đi học'!$C$2</c:f>
              <c:strCache>
                <c:ptCount val="1"/>
                <c:pt idx="0">
                  <c:v>Số lượng HV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'Lý do đi học'!$B$3:$B$4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học'!$C$3:$C$4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txPr>
        <a:bodyPr/>
        <a:lstStyle/>
        <a:p>
          <a:pPr>
            <a:defRPr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[nhap-lieu-bang-hoi-tong-hop-_LTT.2412018.xlsx]Lý do đi học!PivotTable3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Đặc điểm về lý do đối với HVTN đang đi học tiếp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6.1699037620297464E-2"/>
              <c:y val="0.10692038495188101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3"/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0.30865522018081071"/>
          <c:w val="1"/>
          <c:h val="0.43027085156022166"/>
        </c:manualLayout>
      </c:layout>
      <c:pie3DChart>
        <c:varyColors val="1"/>
        <c:ser>
          <c:idx val="0"/>
          <c:order val="0"/>
          <c:tx>
            <c:strRef>
              <c:f>'Lý do đi học'!$H$2</c:f>
              <c:strCache>
                <c:ptCount val="1"/>
                <c:pt idx="0">
                  <c:v>Số lượng HVTN</c:v>
                </c:pt>
              </c:strCache>
            </c:strRef>
          </c:tx>
          <c:dLbls>
            <c:dLbl>
              <c:idx val="1"/>
              <c:layout>
                <c:manualLayout>
                  <c:x val="6.1699037620297464E-2"/>
                  <c:y val="0.10692038495188101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sz="10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học'!$H$3:$H$5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'Lý do đi học'!$I$2</c:f>
              <c:strCache>
                <c:ptCount val="1"/>
                <c:pt idx="0">
                  <c:v>Tỉ lệ HVTN</c:v>
                </c:pt>
              </c:strCache>
            </c:strRef>
          </c:tx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học'!$I$3:$I$5</c:f>
              <c:numCache>
                <c:formatCode>0.0%</c:formatCode>
                <c:ptCount val="2"/>
                <c:pt idx="0">
                  <c:v>0.91176470588235292</c:v>
                </c:pt>
                <c:pt idx="1">
                  <c:v>8.8235294117647065E-2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22840135608048995"/>
          <c:y val="0.81300014581510649"/>
          <c:w val="0.5431972878390201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[nhap-lieu-bang-hoi-tong-hop-_LTT.2412018.xlsx]Lý do đi học!PivotTable3</c:name>
    <c:fmtId val="1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Đặc điểm về lý do đối với HVTN đang đi học tiếp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2.7777777777777779E-3"/>
              <c:y val="7.2107829104342672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-7.8778914420356231E-3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0"/>
              <c:y val="-3.1511565768142492E-2"/>
            </c:manualLayout>
          </c:layout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2703018372703412"/>
          <c:y val="0.24365170663352576"/>
          <c:w val="0.8009814085739283"/>
          <c:h val="0.514325201219646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'Lý do đi học'!$H$2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-2.7777777777777779E-3"/>
                  <c:y val="7.210782910434267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học'!$H$3:$H$5</c:f>
              <c:numCache>
                <c:formatCode>General</c:formatCode>
                <c:ptCount val="2"/>
                <c:pt idx="0">
                  <c:v>31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8992256"/>
        <c:axId val="28990464"/>
      </c:barChart>
      <c:lineChart>
        <c:grouping val="standard"/>
        <c:varyColors val="0"/>
        <c:ser>
          <c:idx val="1"/>
          <c:order val="1"/>
          <c:tx>
            <c:strRef>
              <c:f>'Lý do đi học'!$I$2</c:f>
              <c:strCache>
                <c:ptCount val="1"/>
                <c:pt idx="0">
                  <c:v>Tỉ lệ HVTN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7.877891442035623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1511565768142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đi học'!$G$3:$G$5</c:f>
              <c:strCache>
                <c:ptCount val="2"/>
                <c:pt idx="0">
                  <c:v>Học nâng cao trình độ</c:v>
                </c:pt>
                <c:pt idx="1">
                  <c:v>Lý do khác</c:v>
                </c:pt>
              </c:strCache>
            </c:strRef>
          </c:cat>
          <c:val>
            <c:numRef>
              <c:f>'Lý do đi học'!$I$3:$I$5</c:f>
              <c:numCache>
                <c:formatCode>0.0%</c:formatCode>
                <c:ptCount val="2"/>
                <c:pt idx="0">
                  <c:v>0.91176470588235292</c:v>
                </c:pt>
                <c:pt idx="1">
                  <c:v>8.8235294117647065E-2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87392"/>
        <c:axId val="28988928"/>
      </c:lineChart>
      <c:catAx>
        <c:axId val="28987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28988928"/>
        <c:crosses val="autoZero"/>
        <c:auto val="1"/>
        <c:lblAlgn val="ctr"/>
        <c:lblOffset val="100"/>
        <c:noMultiLvlLbl val="0"/>
      </c:catAx>
      <c:valAx>
        <c:axId val="2898892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28987392"/>
        <c:crosses val="autoZero"/>
        <c:crossBetween val="between"/>
      </c:valAx>
      <c:valAx>
        <c:axId val="2899046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8992256"/>
        <c:crosses val="max"/>
        <c:crossBetween val="between"/>
      </c:valAx>
      <c:catAx>
        <c:axId val="289922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99046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40533311461067367"/>
          <c:y val="0.85271506566098454"/>
          <c:w val="0.53933355205599298"/>
          <c:h val="0.1284586347117885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[nhap-lieu-bang-hoi-tong-hop-_LTT.2412018.xlsx]Cấp trình độ Nganh nghề!PivotTable6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Đặc điểm về bậc học Đại học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đang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đi học</a:t>
            </a:r>
            <a:endParaRPr lang="vi-VN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7499999999999999E-2"/>
          <c:y val="0.24976332156447054"/>
          <c:w val="0.94305555555555554"/>
          <c:h val="0.43853026285046237"/>
        </c:manualLayout>
      </c:layout>
      <c:pie3DChart>
        <c:varyColors val="1"/>
        <c:ser>
          <c:idx val="0"/>
          <c:order val="0"/>
          <c:tx>
            <c:strRef>
              <c:f>'Cấp trình độ Nganh nghề'!$D$21:$D$23</c:f>
              <c:strCache>
                <c:ptCount val="1"/>
                <c:pt idx="0">
                  <c:v>1.Đại học - Số lượng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nghề'!$C$24:$C$27</c:f>
              <c:strCache>
                <c:ptCount val="3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Kỹ thuật Ô tô</c:v>
                </c:pt>
              </c:strCache>
            </c:strRef>
          </c:cat>
          <c:val>
            <c:numRef>
              <c:f>'Cấp trình độ Nganh nghề'!$D$24:$D$27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nghề'!$E$21:$E$23</c:f>
              <c:strCache>
                <c:ptCount val="1"/>
                <c:pt idx="0">
                  <c:v>1.Đại học - Tỉ lệ HVTN</c:v>
                </c:pt>
              </c:strCache>
            </c:strRef>
          </c:tx>
          <c:cat>
            <c:strRef>
              <c:f>'Cấp trình độ Nganh nghề'!$C$24:$C$27</c:f>
              <c:strCache>
                <c:ptCount val="3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Kỹ thuật Ô tô</c:v>
                </c:pt>
              </c:strCache>
            </c:strRef>
          </c:cat>
          <c:val>
            <c:numRef>
              <c:f>'Cấp trình độ Nganh nghề'!$E$24:$E$27</c:f>
              <c:numCache>
                <c:formatCode>0.0%</c:formatCode>
                <c:ptCount val="3"/>
                <c:pt idx="0">
                  <c:v>0.17647058823529413</c:v>
                </c:pt>
                <c:pt idx="1">
                  <c:v>0.35294117647058826</c:v>
                </c:pt>
                <c:pt idx="2">
                  <c:v>0.47058823529411764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[nhap-lieu-bang-hoi-tong-hop-_LTT.2412018.xlsx]Cấp trình độ Nganh nghề!PivotTable7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Cao đẳng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395822397200349"/>
          <c:y val="8.9766235063694938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6.8496391076115479E-2"/>
              <c:y val="4.7471486555873341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  <c:pivotFmt>
        <c:idx val="3"/>
        <c:dLbl>
          <c:idx val="0"/>
          <c:layout>
            <c:manualLayout>
              <c:x val="0.10365461261786721"/>
              <c:y val="2.9010310175316485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, 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3333333333333332E-3"/>
          <c:y val="0.27073855351414405"/>
          <c:w val="0.96944444444444444"/>
          <c:h val="0.38177165354330711"/>
        </c:manualLayout>
      </c:layout>
      <c:pie3DChart>
        <c:varyColors val="1"/>
        <c:ser>
          <c:idx val="0"/>
          <c:order val="0"/>
          <c:tx>
            <c:strRef>
              <c:f>'Cấp trình độ Nganh nghề'!$D$30:$D$32</c:f>
              <c:strCache>
                <c:ptCount val="1"/>
                <c:pt idx="0">
                  <c:v>2.Cao đẳng - Số lượng HVTN</c:v>
                </c:pt>
              </c:strCache>
            </c:strRef>
          </c:tx>
          <c:dLbls>
            <c:dLbl>
              <c:idx val="3"/>
              <c:layout>
                <c:manualLayout>
                  <c:x val="0.10365461261786721"/>
                  <c:y val="2.9010310175316485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, </c:separator>
            </c:dLbl>
            <c:dLbl>
              <c:idx val="4"/>
              <c:layout>
                <c:manualLayout>
                  <c:x val="6.8496391076115479E-2"/>
                  <c:y val="4.747148655587334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, 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, </c:separator>
            <c:showLeaderLines val="1"/>
          </c:dLbls>
          <c:cat>
            <c:strRef>
              <c:f>'Cấp trình độ Nganh nghề'!$C$33:$C$38</c:f>
              <c:strCache>
                <c:ptCount val="5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thông tin</c:v>
                </c:pt>
                <c:pt idx="3">
                  <c:v>Diễn viên kịch điện ảnh</c:v>
                </c:pt>
                <c:pt idx="4">
                  <c:v>Hướng dẫn viên du lịch</c:v>
                </c:pt>
              </c:strCache>
            </c:strRef>
          </c:cat>
          <c:val>
            <c:numRef>
              <c:f>'Cấp trình độ Nganh nghề'!$D$33:$D$38</c:f>
              <c:numCache>
                <c:formatCode>General</c:formatCode>
                <c:ptCount val="5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nghề'!$E$30:$E$32</c:f>
              <c:strCache>
                <c:ptCount val="1"/>
                <c:pt idx="0">
                  <c:v>2.Cao đẳng - Tỉ lệ HVTN</c:v>
                </c:pt>
              </c:strCache>
            </c:strRef>
          </c:tx>
          <c:cat>
            <c:strRef>
              <c:f>'Cấp trình độ Nganh nghề'!$C$33:$C$38</c:f>
              <c:strCache>
                <c:ptCount val="5"/>
                <c:pt idx="0">
                  <c:v>Công nghệ Kỹ thuật Cơ khí</c:v>
                </c:pt>
                <c:pt idx="1">
                  <c:v>Công nghệ Kỹ thuật Điện - Điện Tử</c:v>
                </c:pt>
                <c:pt idx="2">
                  <c:v>Công nghệ thông tin</c:v>
                </c:pt>
                <c:pt idx="3">
                  <c:v>Diễn viên kịch điện ảnh</c:v>
                </c:pt>
                <c:pt idx="4">
                  <c:v>Hướng dẫn viên du lịch</c:v>
                </c:pt>
              </c:strCache>
            </c:strRef>
          </c:cat>
          <c:val>
            <c:numRef>
              <c:f>'Cấp trình độ Nganh nghề'!$E$33:$E$38</c:f>
              <c:numCache>
                <c:formatCode>0.0%</c:formatCode>
                <c:ptCount val="5"/>
                <c:pt idx="0">
                  <c:v>0.5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3.3902012248468931E-3"/>
          <c:y val="0.66624546073404256"/>
          <c:w val="0.99044181977252843"/>
          <c:h val="0.2144049524756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[nhap-lieu-bang-hoi-tong-hop-_LTT.2412018.xlsx]Cấp trình độ Nganh nghề!PivotTable8</c:name>
    <c:fmtId val="0"/>
  </c:pivotSource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Trung cấp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2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"/>
          <c:y val="0.3862481627300598"/>
          <c:w val="1"/>
          <c:h val="0.37873058016040939"/>
        </c:manualLayout>
      </c:layout>
      <c:pie3DChart>
        <c:varyColors val="1"/>
        <c:ser>
          <c:idx val="0"/>
          <c:order val="0"/>
          <c:tx>
            <c:strRef>
              <c:f>'Cấp trình độ Nganh nghề'!$D$42:$D$44</c:f>
              <c:strCache>
                <c:ptCount val="1"/>
                <c:pt idx="0">
                  <c:v>3.Trung cấp - Số lượng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nghề'!$C$45:$C$46</c:f>
              <c:strCache>
                <c:ptCount val="1"/>
                <c:pt idx="0">
                  <c:v>Ngôn ngữ Anh</c:v>
                </c:pt>
              </c:strCache>
            </c:strRef>
          </c:cat>
          <c:val>
            <c:numRef>
              <c:f>'Cấp trình độ Nganh nghề'!$D$45:$D$46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nghề'!$E$42:$E$44</c:f>
              <c:strCache>
                <c:ptCount val="1"/>
                <c:pt idx="0">
                  <c:v>3.Trung cấp - Tỉ lệ HVTN</c:v>
                </c:pt>
              </c:strCache>
            </c:strRef>
          </c:tx>
          <c:cat>
            <c:strRef>
              <c:f>'Cấp trình độ Nganh nghề'!$C$45:$C$46</c:f>
              <c:strCache>
                <c:ptCount val="1"/>
                <c:pt idx="0">
                  <c:v>Ngôn ngữ Anh</c:v>
                </c:pt>
              </c:strCache>
            </c:strRef>
          </c:cat>
          <c:val>
            <c:numRef>
              <c:f>'Cấp trình độ Nganh nghề'!$E$45:$E$46</c:f>
              <c:numCache>
                <c:formatCode>0.0%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0.61527777777777781"/>
          <c:y val="0.78161075589225071"/>
          <c:w val="0.35697940503432496"/>
          <c:h val="0.1808035139383689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[nhap-lieu-bang-hoi-tong-hop-_LTT.2412018.xlsx]Cấp trình độ Nganh nghề!PivotTable9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Đặc điểm về bậc học Sơ cấp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/Ngành nghề mà HV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TN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đang đi học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  <c:pivotFmt>
        <c:idx val="1"/>
        <c:marker>
          <c:symbol val="none"/>
        </c:marker>
      </c:pivotFmt>
      <c:pivotFmt>
        <c:idx val="2"/>
        <c:dLbl>
          <c:idx val="0"/>
          <c:layout>
            <c:manualLayout>
              <c:x val="-8.2452755905511807E-2"/>
              <c:y val="6.7356007582385538E-2"/>
            </c:manualLayout>
          </c:layout>
          <c:showLegendKey val="0"/>
          <c:showVal val="1"/>
          <c:showCatName val="0"/>
          <c:showSerName val="0"/>
          <c:showPercent val="1"/>
          <c:showBubbleSize val="0"/>
          <c:separator>
</c:separator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722222222222224E-2"/>
          <c:y val="0.29561643336249638"/>
          <c:w val="0.94027777777777777"/>
          <c:h val="0.41468175853018374"/>
        </c:manualLayout>
      </c:layout>
      <c:pie3DChart>
        <c:varyColors val="1"/>
        <c:ser>
          <c:idx val="0"/>
          <c:order val="0"/>
          <c:tx>
            <c:strRef>
              <c:f>'Cấp trình độ Nganh nghề'!$D$49:$D$51</c:f>
              <c:strCache>
                <c:ptCount val="1"/>
                <c:pt idx="0">
                  <c:v>4.Sơ cấp - Số lượng HVTN</c:v>
                </c:pt>
              </c:strCache>
            </c:strRef>
          </c:tx>
          <c:dLbls>
            <c:dLbl>
              <c:idx val="0"/>
              <c:layout>
                <c:manualLayout>
                  <c:x val="-8.2452755905511807E-2"/>
                  <c:y val="6.7356007582385538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'Cấp trình độ Nganh nghề'!$C$52:$C$55</c:f>
              <c:strCache>
                <c:ptCount val="3"/>
                <c:pt idx="0">
                  <c:v>Công nghệ thông tin</c:v>
                </c:pt>
                <c:pt idx="1">
                  <c:v>Ngoại ngữ, tin học</c:v>
                </c:pt>
                <c:pt idx="2">
                  <c:v>Ngôn ngữ Nhật</c:v>
                </c:pt>
              </c:strCache>
            </c:strRef>
          </c:cat>
          <c:val>
            <c:numRef>
              <c:f>'Cấp trình độ Nganh nghề'!$D$52:$D$55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'Cấp trình độ Nganh nghề'!$E$49:$E$51</c:f>
              <c:strCache>
                <c:ptCount val="1"/>
                <c:pt idx="0">
                  <c:v>4.Sơ cấp - Tỉ lệ HVTN</c:v>
                </c:pt>
              </c:strCache>
            </c:strRef>
          </c:tx>
          <c:cat>
            <c:strRef>
              <c:f>'Cấp trình độ Nganh nghề'!$C$52:$C$55</c:f>
              <c:strCache>
                <c:ptCount val="3"/>
                <c:pt idx="0">
                  <c:v>Công nghệ thông tin</c:v>
                </c:pt>
                <c:pt idx="1">
                  <c:v>Ngoại ngữ, tin học</c:v>
                </c:pt>
                <c:pt idx="2">
                  <c:v>Ngôn ngữ Nhật</c:v>
                </c:pt>
              </c:strCache>
            </c:strRef>
          </c:cat>
          <c:val>
            <c:numRef>
              <c:f>'Cấp trình độ Nganh nghề'!$E$52:$E$55</c:f>
              <c:numCache>
                <c:formatCode>0.0%</c:formatCode>
                <c:ptCount val="3"/>
                <c:pt idx="0">
                  <c:v>0.25</c:v>
                </c:pt>
                <c:pt idx="1">
                  <c:v>0.25</c:v>
                </c:pt>
                <c:pt idx="2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5.4774715660542385E-3"/>
          <c:y val="0.74355570137066207"/>
          <c:w val="0.98071172353455816"/>
          <c:h val="0.1370946340040828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4.5.1: </a:t>
            </a:r>
            <a:r>
              <a:rPr lang="vi-VN" sz="1300" b="0" i="1"/>
              <a:t>Đánh giá về chất lượng đào tạo theo giới tính của học viên </a:t>
            </a:r>
            <a:r>
              <a:rPr lang="en-US" sz="1300" b="0" i="1"/>
              <a:t>Nam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GT'!$E$31</c:f>
              <c:strCache>
                <c:ptCount val="1"/>
                <c:pt idx="0">
                  <c:v>Số lương HV Nam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4.92089530475357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06397637795275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GT'!$E$32:$E$35</c:f>
              <c:numCache>
                <c:formatCode>General</c:formatCode>
                <c:ptCount val="4"/>
                <c:pt idx="0">
                  <c:v>21</c:v>
                </c:pt>
                <c:pt idx="1">
                  <c:v>109</c:v>
                </c:pt>
                <c:pt idx="2">
                  <c:v>6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8549120"/>
        <c:axId val="2855065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GT'!$F$31</c:f>
              <c:strCache>
                <c:ptCount val="1"/>
                <c:pt idx="0">
                  <c:v>Tỉ lệ HV Nam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GT'!$F$32:$F$35</c:f>
              <c:numCache>
                <c:formatCode>0.0%</c:formatCode>
                <c:ptCount val="4"/>
                <c:pt idx="0">
                  <c:v>0.15328467153284672</c:v>
                </c:pt>
                <c:pt idx="1">
                  <c:v>0.79562043795620441</c:v>
                </c:pt>
                <c:pt idx="2">
                  <c:v>4.3795620437956206E-2</c:v>
                </c:pt>
                <c:pt idx="3">
                  <c:v>7.2992700729927005E-3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562176"/>
        <c:axId val="28552192"/>
      </c:lineChart>
      <c:catAx>
        <c:axId val="28549120"/>
        <c:scaling>
          <c:orientation val="minMax"/>
        </c:scaling>
        <c:delete val="0"/>
        <c:axPos val="b"/>
        <c:majorTickMark val="none"/>
        <c:minorTickMark val="none"/>
        <c:tickLblPos val="nextTo"/>
        <c:crossAx val="28550656"/>
        <c:crosses val="autoZero"/>
        <c:auto val="1"/>
        <c:lblAlgn val="ctr"/>
        <c:lblOffset val="100"/>
        <c:noMultiLvlLbl val="0"/>
      </c:catAx>
      <c:valAx>
        <c:axId val="285506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8549120"/>
        <c:crosses val="autoZero"/>
        <c:crossBetween val="between"/>
        <c:majorUnit val="30"/>
      </c:valAx>
      <c:valAx>
        <c:axId val="2855219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28562176"/>
        <c:crosses val="max"/>
        <c:crossBetween val="between"/>
      </c:valAx>
      <c:catAx>
        <c:axId val="28562176"/>
        <c:scaling>
          <c:orientation val="minMax"/>
        </c:scaling>
        <c:delete val="1"/>
        <c:axPos val="b"/>
        <c:majorTickMark val="out"/>
        <c:minorTickMark val="none"/>
        <c:tickLblPos val="nextTo"/>
        <c:crossAx val="285521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4.5.2: </a:t>
            </a:r>
            <a:r>
              <a:rPr lang="vi-VN" sz="1300" b="0" i="1"/>
              <a:t>Đánh giá về chất lượng đào tạo theo giới tính của học viên </a:t>
            </a:r>
            <a:r>
              <a:rPr lang="en-US" sz="1300" b="0" i="1"/>
              <a:t>Nữ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GT'!$H$31</c:f>
              <c:strCache>
                <c:ptCount val="1"/>
                <c:pt idx="0">
                  <c:v>Số lương HV Nữ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GT'!$H$32:$H$35</c:f>
              <c:numCache>
                <c:formatCode>General</c:formatCode>
                <c:ptCount val="4"/>
                <c:pt idx="1">
                  <c:v>10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9248896"/>
        <c:axId val="2926297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GT'!$I$31</c:f>
              <c:strCache>
                <c:ptCount val="1"/>
                <c:pt idx="0">
                  <c:v>Tỉ lệ HV Nữ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GT'!$I$32:$I$35</c:f>
              <c:numCache>
                <c:formatCode>0.0%</c:formatCode>
                <c:ptCount val="4"/>
                <c:pt idx="0">
                  <c:v>0</c:v>
                </c:pt>
                <c:pt idx="1">
                  <c:v>0.83333333333333337</c:v>
                </c:pt>
                <c:pt idx="2">
                  <c:v>0.16666666666666666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74496"/>
        <c:axId val="29264512"/>
      </c:lineChart>
      <c:catAx>
        <c:axId val="29248896"/>
        <c:scaling>
          <c:orientation val="minMax"/>
        </c:scaling>
        <c:delete val="0"/>
        <c:axPos val="b"/>
        <c:majorTickMark val="none"/>
        <c:minorTickMark val="none"/>
        <c:tickLblPos val="nextTo"/>
        <c:crossAx val="29262976"/>
        <c:crosses val="autoZero"/>
        <c:auto val="1"/>
        <c:lblAlgn val="ctr"/>
        <c:lblOffset val="100"/>
        <c:noMultiLvlLbl val="0"/>
      </c:catAx>
      <c:valAx>
        <c:axId val="292629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9248896"/>
        <c:crosses val="autoZero"/>
        <c:crossBetween val="between"/>
        <c:majorUnit val="3"/>
      </c:valAx>
      <c:valAx>
        <c:axId val="2926451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29274496"/>
        <c:crosses val="max"/>
        <c:crossBetween val="between"/>
      </c:valAx>
      <c:catAx>
        <c:axId val="29274496"/>
        <c:scaling>
          <c:orientation val="minMax"/>
        </c:scaling>
        <c:delete val="1"/>
        <c:axPos val="b"/>
        <c:majorTickMark val="out"/>
        <c:minorTickMark val="none"/>
        <c:tickLblPos val="nextTo"/>
        <c:crossAx val="2926451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4.5.2: </a:t>
            </a:r>
            <a:r>
              <a:rPr lang="vi-VN" sz="1300" b="0" i="1"/>
              <a:t>Đánh giá về chất lượng đào tạo theo giới tính </a:t>
            </a:r>
            <a:r>
              <a:rPr lang="en-US" sz="1300" b="0" i="1"/>
              <a:t>Tổng</a:t>
            </a:r>
            <a:r>
              <a:rPr lang="en-US" sz="1300" b="0" i="1" baseline="0"/>
              <a:t> số HV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GT'!$K$31</c:f>
              <c:strCache>
                <c:ptCount val="1"/>
                <c:pt idx="0">
                  <c:v>Tổng số HV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8.905912802566345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3.4465582313159758E-4"/>
                  <c:y val="7.14504957713620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1.0185067526415994E-16"/>
                  <c:y val="4.53896908719743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GT'!$K$32:$K$35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9297664"/>
        <c:axId val="29307648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GT'!$L$31</c:f>
              <c:strCache>
                <c:ptCount val="1"/>
                <c:pt idx="0">
                  <c:v>Tỉ lệ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GT'!$D$32:$D$35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GT'!$L$32:$L$35</c:f>
              <c:numCache>
                <c:formatCode>0.0%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315072"/>
        <c:axId val="29309184"/>
      </c:lineChart>
      <c:catAx>
        <c:axId val="29297664"/>
        <c:scaling>
          <c:orientation val="minMax"/>
        </c:scaling>
        <c:delete val="0"/>
        <c:axPos val="b"/>
        <c:majorTickMark val="none"/>
        <c:minorTickMark val="none"/>
        <c:tickLblPos val="nextTo"/>
        <c:crossAx val="29307648"/>
        <c:crosses val="autoZero"/>
        <c:auto val="1"/>
        <c:lblAlgn val="ctr"/>
        <c:lblOffset val="100"/>
        <c:noMultiLvlLbl val="0"/>
      </c:catAx>
      <c:valAx>
        <c:axId val="293076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9297664"/>
        <c:crosses val="autoZero"/>
        <c:crossBetween val="between"/>
      </c:valAx>
      <c:valAx>
        <c:axId val="2930918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29315072"/>
        <c:crosses val="max"/>
        <c:crossBetween val="between"/>
      </c:valAx>
      <c:catAx>
        <c:axId val="29315072"/>
        <c:scaling>
          <c:orientation val="minMax"/>
        </c:scaling>
        <c:delete val="1"/>
        <c:axPos val="b"/>
        <c:majorTickMark val="out"/>
        <c:minorTickMark val="none"/>
        <c:tickLblPos val="nextTo"/>
        <c:crossAx val="2930918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4.6.1: Đánh giá về chất lượng đạo tạo của HV tốt nghiệp loại khá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ĐT theo TN'!$C$2</c:f>
              <c:strCache>
                <c:ptCount val="1"/>
                <c:pt idx="0">
                  <c:v>Số lượng HV loại khá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TN'!$C$3:$C$6</c:f>
              <c:numCache>
                <c:formatCode>General</c:formatCode>
                <c:ptCount val="4"/>
                <c:pt idx="0">
                  <c:v>1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145536"/>
        <c:axId val="30151424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TN'!$E$2</c:f>
              <c:strCache>
                <c:ptCount val="1"/>
                <c:pt idx="0">
                  <c:v>Tỉ lệ đánh giá của HV loại khá</c:v>
                </c:pt>
              </c:strCache>
            </c:strRef>
          </c:tx>
          <c:dLbls>
            <c:dLbl>
              <c:idx val="0"/>
              <c:layout>
                <c:manualLayout>
                  <c:x val="1.6666447944006998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1111111111111112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TN'!$E$3:$E$6</c:f>
              <c:numCache>
                <c:formatCode>0.0%</c:formatCode>
                <c:ptCount val="4"/>
                <c:pt idx="0">
                  <c:v>5.5555555555555552E-2</c:v>
                </c:pt>
                <c:pt idx="1">
                  <c:v>0.72222222222222221</c:v>
                </c:pt>
                <c:pt idx="2">
                  <c:v>0.16666666666666666</c:v>
                </c:pt>
                <c:pt idx="3">
                  <c:v>5.5555555555555552E-2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158848"/>
        <c:axId val="30152960"/>
      </c:lineChart>
      <c:catAx>
        <c:axId val="30145536"/>
        <c:scaling>
          <c:orientation val="minMax"/>
        </c:scaling>
        <c:delete val="0"/>
        <c:axPos val="b"/>
        <c:majorTickMark val="none"/>
        <c:minorTickMark val="none"/>
        <c:tickLblPos val="nextTo"/>
        <c:crossAx val="30151424"/>
        <c:crosses val="autoZero"/>
        <c:auto val="1"/>
        <c:lblAlgn val="ctr"/>
        <c:lblOffset val="100"/>
        <c:noMultiLvlLbl val="0"/>
      </c:catAx>
      <c:valAx>
        <c:axId val="30151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145536"/>
        <c:crosses val="autoZero"/>
        <c:crossBetween val="between"/>
        <c:majorUnit val="3"/>
      </c:valAx>
      <c:valAx>
        <c:axId val="3015296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158848"/>
        <c:crosses val="max"/>
        <c:crossBetween val="between"/>
      </c:valAx>
      <c:catAx>
        <c:axId val="30158848"/>
        <c:scaling>
          <c:orientation val="minMax"/>
        </c:scaling>
        <c:delete val="1"/>
        <c:axPos val="b"/>
        <c:majorTickMark val="out"/>
        <c:minorTickMark val="none"/>
        <c:tickLblPos val="nextTo"/>
        <c:crossAx val="3015296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chất lượng ĐT theo TN!PivotTable15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khá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4.1736672005191093E-2"/>
              <c:y val="-7.073101232408372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2887124583142977E-2"/>
              <c:y val="-5.848455379256910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4.7188198395326932E-2"/>
              <c:y val="-3.093002209666120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4.1736672005191093E-2"/>
              <c:y val="-5.848455379256910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TN'!$C$51:$C$53</c:f>
              <c:strCache>
                <c:ptCount val="1"/>
                <c:pt idx="0">
                  <c:v>3.Khá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TN'!$C$54:$C$58</c:f>
              <c:numCache>
                <c:formatCode>General</c:formatCode>
                <c:ptCount val="4"/>
                <c:pt idx="0">
                  <c:v>1</c:v>
                </c:pt>
                <c:pt idx="1">
                  <c:v>13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230784"/>
        <c:axId val="30229248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TN'!$D$51:$D$53</c:f>
              <c:strCache>
                <c:ptCount val="1"/>
                <c:pt idx="0">
                  <c:v>3.Khá - Tỉ lệ HVTN</c:v>
                </c:pt>
              </c:strCache>
            </c:strRef>
          </c:tx>
          <c:dLbls>
            <c:dLbl>
              <c:idx val="0"/>
              <c:layout>
                <c:manualLayout>
                  <c:x val="-4.1736672005191093E-2"/>
                  <c:y val="-5.84845537925691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7188198395326932E-2"/>
                  <c:y val="-3.0930022096661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2887124583142977E-2"/>
                  <c:y val="-5.84845537925691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1736672005191093E-2"/>
                  <c:y val="-7.07310123240837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TN'!$D$54:$D$58</c:f>
              <c:numCache>
                <c:formatCode>0.0%</c:formatCode>
                <c:ptCount val="4"/>
                <c:pt idx="0">
                  <c:v>5.5555555555555552E-2</c:v>
                </c:pt>
                <c:pt idx="1">
                  <c:v>0.72222222222222221</c:v>
                </c:pt>
                <c:pt idx="2">
                  <c:v>0.16666666666666666</c:v>
                </c:pt>
                <c:pt idx="3">
                  <c:v>5.5555555555555552E-2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09536"/>
        <c:axId val="30211072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TN'!$E$51:$E$53</c:f>
              <c:strCache>
                <c:ptCount val="1"/>
                <c:pt idx="0">
                  <c:v>3.Khá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TN'!$B$54:$B$58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TN'!$E$54:$E$58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30784"/>
        <c:axId val="30229248"/>
      </c:lineChart>
      <c:catAx>
        <c:axId val="30209536"/>
        <c:scaling>
          <c:orientation val="minMax"/>
        </c:scaling>
        <c:delete val="0"/>
        <c:axPos val="b"/>
        <c:majorTickMark val="none"/>
        <c:minorTickMark val="none"/>
        <c:tickLblPos val="nextTo"/>
        <c:crossAx val="30211072"/>
        <c:crosses val="autoZero"/>
        <c:auto val="1"/>
        <c:lblAlgn val="ctr"/>
        <c:lblOffset val="100"/>
        <c:noMultiLvlLbl val="0"/>
      </c:catAx>
      <c:valAx>
        <c:axId val="30211072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0209536"/>
        <c:crosses val="autoZero"/>
        <c:crossBetween val="between"/>
      </c:valAx>
      <c:valAx>
        <c:axId val="302292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30230784"/>
        <c:crosses val="max"/>
        <c:crossBetween val="between"/>
      </c:valAx>
      <c:catAx>
        <c:axId val="30230784"/>
        <c:scaling>
          <c:orientation val="minMax"/>
        </c:scaling>
        <c:delete val="1"/>
        <c:axPos val="b"/>
        <c:majorTickMark val="out"/>
        <c:minorTickMark val="none"/>
        <c:tickLblPos val="nextTo"/>
        <c:crossAx val="3022924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76818177215897832"/>
          <c:w val="0.99876336189019188"/>
          <c:h val="0.112468534074806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chất lượng ĐT theo TN!PivotTable16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trung bình khá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5.0182997675522541E-2"/>
              <c:y val="-3.3378476490641497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TN'!$C$61:$C$63</c:f>
              <c:strCache>
                <c:ptCount val="1"/>
                <c:pt idx="0">
                  <c:v>4.Trung bình khá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TN'!$C$64:$C$66</c:f>
              <c:numCache>
                <c:formatCode>General</c:formatCode>
                <c:ptCount val="2"/>
                <c:pt idx="0">
                  <c:v>5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302976"/>
        <c:axId val="3028889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TN'!$D$61:$D$63</c:f>
              <c:strCache>
                <c:ptCount val="1"/>
                <c:pt idx="0">
                  <c:v>4.Trung bình khá - Tỉ lệ HVTN</c:v>
                </c:pt>
              </c:strCache>
            </c:strRef>
          </c:tx>
          <c:dLbls>
            <c:dLbl>
              <c:idx val="0"/>
              <c:layout>
                <c:manualLayout>
                  <c:x val="-5.0182997675522541E-2"/>
                  <c:y val="-3.33784764906414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TN'!$D$64:$D$66</c:f>
              <c:numCache>
                <c:formatCode>0.0%</c:formatCode>
                <c:ptCount val="2"/>
                <c:pt idx="0">
                  <c:v>0.3125</c:v>
                </c:pt>
                <c:pt idx="1">
                  <c:v>0.6875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85824"/>
        <c:axId val="30287360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TN'!$E$61:$E$63</c:f>
              <c:strCache>
                <c:ptCount val="1"/>
                <c:pt idx="0">
                  <c:v>4.Trung bình khá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TN'!$B$64:$B$66</c:f>
              <c:strCache>
                <c:ptCount val="2"/>
                <c:pt idx="0">
                  <c:v>1.Hoàn toàn đồng ý</c:v>
                </c:pt>
                <c:pt idx="1">
                  <c:v>2.Đồng ý</c:v>
                </c:pt>
              </c:strCache>
            </c:strRef>
          </c:cat>
          <c:val>
            <c:numRef>
              <c:f>'Đánh giá chất lượng ĐT theo TN'!$E$64:$E$66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02976"/>
        <c:axId val="30288896"/>
      </c:lineChart>
      <c:catAx>
        <c:axId val="30285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30287360"/>
        <c:crosses val="autoZero"/>
        <c:auto val="1"/>
        <c:lblAlgn val="ctr"/>
        <c:lblOffset val="100"/>
        <c:noMultiLvlLbl val="0"/>
      </c:catAx>
      <c:valAx>
        <c:axId val="3028736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0285824"/>
        <c:crosses val="autoZero"/>
        <c:crossBetween val="between"/>
      </c:valAx>
      <c:valAx>
        <c:axId val="30288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30302976"/>
        <c:crosses val="max"/>
        <c:crossBetween val="between"/>
      </c:valAx>
      <c:catAx>
        <c:axId val="30302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8889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2.5674217907227567E-3"/>
          <c:y val="0.75286500444211513"/>
          <c:w val="0.99486515641855444"/>
          <c:h val="0.1553521154433865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chất lượng ĐT theo TN!PivotTable17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Đánh giá về chất lượng đào tạo của HVTN xếp loại trung bình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5.3193987115246956E-2"/>
              <c:y val="-6.2966682178940706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3.4122643760439034E-3"/>
              <c:y val="-3.6596681480758592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1328694822238129"/>
          <c:y val="0.21350486638118202"/>
          <c:w val="0.81402013839179188"/>
          <c:h val="0.423546853339970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TN'!$C$73:$C$75</c:f>
              <c:strCache>
                <c:ptCount val="1"/>
                <c:pt idx="0">
                  <c:v>5.Trung bình - 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TN'!$C$76:$C$79</c:f>
              <c:numCache>
                <c:formatCode>General</c:formatCode>
                <c:ptCount val="3"/>
                <c:pt idx="0">
                  <c:v>15</c:v>
                </c:pt>
                <c:pt idx="1">
                  <c:v>95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964736"/>
        <c:axId val="30963200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TN'!$D$73:$D$75</c:f>
              <c:strCache>
                <c:ptCount val="1"/>
                <c:pt idx="0">
                  <c:v>5.Trung bình - Tỉ lệ HVTN</c:v>
                </c:pt>
              </c:strCache>
            </c:strRef>
          </c:tx>
          <c:dLbls>
            <c:dLbl>
              <c:idx val="1"/>
              <c:layout>
                <c:manualLayout>
                  <c:x val="-5.3193987115246956E-2"/>
                  <c:y val="-6.29666821789407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4122643760439034E-3"/>
                  <c:y val="-3.65966814807585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TN'!$D$76:$D$79</c:f>
              <c:numCache>
                <c:formatCode>0.0%</c:formatCode>
                <c:ptCount val="3"/>
                <c:pt idx="0">
                  <c:v>0.13043478260869565</c:v>
                </c:pt>
                <c:pt idx="1">
                  <c:v>0.82608695652173914</c:v>
                </c:pt>
                <c:pt idx="2">
                  <c:v>4.3478260869565216E-2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47584"/>
        <c:axId val="30961664"/>
      </c:lineChart>
      <c:lineChart>
        <c:grouping val="standard"/>
        <c:varyColors val="0"/>
        <c:ser>
          <c:idx val="2"/>
          <c:order val="2"/>
          <c:tx>
            <c:strRef>
              <c:f>'Đánh giá chất lượng ĐT theo TN'!$E$73:$E$75</c:f>
              <c:strCache>
                <c:ptCount val="1"/>
                <c:pt idx="0">
                  <c:v>5.Trung bình - Điểm đánh giá bình quân của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TN'!$B$76:$B$79</c:f>
              <c:strCache>
                <c:ptCount val="3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</c:strCache>
            </c:strRef>
          </c:cat>
          <c:val>
            <c:numRef>
              <c:f>'Đánh giá chất lượng ĐT theo TN'!$E$76:$E$79</c:f>
              <c:numCache>
                <c:formatCode>General</c:formatCode>
                <c:ptCount val="3"/>
                <c:pt idx="0">
                  <c:v>5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64736"/>
        <c:axId val="30963200"/>
      </c:lineChart>
      <c:catAx>
        <c:axId val="30947584"/>
        <c:scaling>
          <c:orientation val="minMax"/>
        </c:scaling>
        <c:delete val="0"/>
        <c:axPos val="b"/>
        <c:majorTickMark val="none"/>
        <c:minorTickMark val="none"/>
        <c:tickLblPos val="nextTo"/>
        <c:crossAx val="30961664"/>
        <c:crosses val="autoZero"/>
        <c:auto val="1"/>
        <c:lblAlgn val="ctr"/>
        <c:lblOffset val="100"/>
        <c:noMultiLvlLbl val="0"/>
      </c:catAx>
      <c:valAx>
        <c:axId val="3096166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30947584"/>
        <c:crosses val="autoZero"/>
        <c:crossBetween val="between"/>
      </c:valAx>
      <c:valAx>
        <c:axId val="309632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30964736"/>
        <c:crosses val="max"/>
        <c:crossBetween val="between"/>
        <c:majorUnit val="20"/>
        <c:minorUnit val="1"/>
      </c:valAx>
      <c:catAx>
        <c:axId val="30964736"/>
        <c:scaling>
          <c:orientation val="minMax"/>
        </c:scaling>
        <c:delete val="1"/>
        <c:axPos val="b"/>
        <c:majorTickMark val="out"/>
        <c:minorTickMark val="none"/>
        <c:tickLblPos val="nextTo"/>
        <c:crossAx val="3096320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1.4101664258259866E-2"/>
          <c:y val="0.74270198551051514"/>
          <c:w val="0.98589833574174013"/>
          <c:h val="0.17232224452309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4.6.4: Đánh giá về chất lượng đào tạo theo xếp loại tốt nghiệp của học viên</a:t>
            </a:r>
            <a:endParaRPr lang="en-US" sz="1300" b="0" i="1"/>
          </a:p>
        </c:rich>
      </c:tx>
      <c:layout>
        <c:manualLayout>
          <c:xMode val="edge"/>
          <c:yMode val="edge"/>
          <c:x val="0.10842619745845553"/>
          <c:y val="1.137979915401199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TN'!$L$2</c:f>
              <c:strCache>
                <c:ptCount val="1"/>
                <c:pt idx="0">
                  <c:v>Tổng số lượng HV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6.440279351668051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977631675626142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TN'!$L$3:$L$6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988160"/>
        <c:axId val="3098969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TN'!$N$2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TN'!$N$3:$N$6</c:f>
              <c:numCache>
                <c:formatCode>0.0%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78208"/>
        <c:axId val="42476672"/>
      </c:lineChart>
      <c:catAx>
        <c:axId val="30988160"/>
        <c:scaling>
          <c:orientation val="minMax"/>
        </c:scaling>
        <c:delete val="0"/>
        <c:axPos val="b"/>
        <c:majorTickMark val="none"/>
        <c:minorTickMark val="none"/>
        <c:tickLblPos val="nextTo"/>
        <c:crossAx val="30989696"/>
        <c:crosses val="autoZero"/>
        <c:auto val="1"/>
        <c:lblAlgn val="ctr"/>
        <c:lblOffset val="100"/>
        <c:noMultiLvlLbl val="0"/>
      </c:catAx>
      <c:valAx>
        <c:axId val="309896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988160"/>
        <c:crosses val="autoZero"/>
        <c:crossBetween val="between"/>
      </c:valAx>
      <c:valAx>
        <c:axId val="42476672"/>
        <c:scaling>
          <c:orientation val="minMax"/>
          <c:max val="1"/>
        </c:scaling>
        <c:delete val="0"/>
        <c:axPos val="r"/>
        <c:numFmt formatCode="0.0%" sourceLinked="1"/>
        <c:majorTickMark val="out"/>
        <c:minorTickMark val="none"/>
        <c:tickLblPos val="nextTo"/>
        <c:crossAx val="42478208"/>
        <c:crosses val="max"/>
        <c:crossBetween val="between"/>
        <c:majorUnit val="0.2"/>
      </c:valAx>
      <c:catAx>
        <c:axId val="42478208"/>
        <c:scaling>
          <c:orientation val="minMax"/>
        </c:scaling>
        <c:delete val="1"/>
        <c:axPos val="b"/>
        <c:majorTickMark val="out"/>
        <c:minorTickMark val="none"/>
        <c:tickLblPos val="nextTo"/>
        <c:crossAx val="424766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4.6.1: Đánh giá về chất lượng đạo tạo của HV tốt nghiệp loại trung bình</a:t>
            </a:r>
            <a:r>
              <a:rPr lang="en-US" sz="1300" b="0" i="1" baseline="0"/>
              <a:t> </a:t>
            </a:r>
            <a:r>
              <a:rPr lang="en-US" sz="1300" b="0" i="1"/>
              <a:t>khá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TN'!$F$2</c:f>
              <c:strCache>
                <c:ptCount val="1"/>
                <c:pt idx="0">
                  <c:v>Số lượng HV loại TB khá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TN'!$F$3:$F$6</c:f>
              <c:numCache>
                <c:formatCode>General</c:formatCode>
                <c:ptCount val="4"/>
                <c:pt idx="0">
                  <c:v>5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2509824"/>
        <c:axId val="42511360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TN'!$H$2</c:f>
              <c:strCache>
                <c:ptCount val="1"/>
                <c:pt idx="0">
                  <c:v>Tỉ lệ đánh giá của HV loại TB khá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TN'!$H$3:$H$6</c:f>
              <c:numCache>
                <c:formatCode>0.0%</c:formatCode>
                <c:ptCount val="4"/>
                <c:pt idx="0">
                  <c:v>0.3125</c:v>
                </c:pt>
                <c:pt idx="1">
                  <c:v>0.6875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26976"/>
        <c:axId val="42525440"/>
      </c:lineChart>
      <c:catAx>
        <c:axId val="42509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11360"/>
        <c:crosses val="autoZero"/>
        <c:auto val="1"/>
        <c:lblAlgn val="ctr"/>
        <c:lblOffset val="100"/>
        <c:noMultiLvlLbl val="0"/>
      </c:catAx>
      <c:valAx>
        <c:axId val="425113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2509824"/>
        <c:crosses val="autoZero"/>
        <c:crossBetween val="between"/>
        <c:majorUnit val="3"/>
      </c:valAx>
      <c:valAx>
        <c:axId val="4252544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2526976"/>
        <c:crosses val="max"/>
        <c:crossBetween val="between"/>
        <c:majorUnit val="0.2"/>
      </c:valAx>
      <c:catAx>
        <c:axId val="42526976"/>
        <c:scaling>
          <c:orientation val="minMax"/>
        </c:scaling>
        <c:delete val="1"/>
        <c:axPos val="b"/>
        <c:majorTickMark val="out"/>
        <c:minorTickMark val="none"/>
        <c:tickLblPos val="nextTo"/>
        <c:crossAx val="425254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4.6.3: Đánh giá về chất lượng đạo tạo của HV tốt nghiệp loại trung bình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11815785410724589"/>
          <c:y val="3.703703703703703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ĐT theo TN'!$I$2</c:f>
              <c:strCache>
                <c:ptCount val="1"/>
                <c:pt idx="0">
                  <c:v>Số lượng HV loại trung bình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9.34361329833770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5.42935258092738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TN'!$I$3:$I$6</c:f>
              <c:numCache>
                <c:formatCode>General</c:formatCode>
                <c:ptCount val="4"/>
                <c:pt idx="0">
                  <c:v>15</c:v>
                </c:pt>
                <c:pt idx="1">
                  <c:v>95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2570880"/>
        <c:axId val="42572416"/>
      </c:barChart>
      <c:lineChart>
        <c:grouping val="standard"/>
        <c:varyColors val="0"/>
        <c:ser>
          <c:idx val="1"/>
          <c:order val="1"/>
          <c:tx>
            <c:strRef>
              <c:f>'Đánh giá chất lượng ĐT theo TN'!$K$2</c:f>
              <c:strCache>
                <c:ptCount val="1"/>
                <c:pt idx="0">
                  <c:v>Tỉ lệ đánh giá của HV loại trung bình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ĐT theo TN'!$B$3:$B$6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chất lượng ĐT theo TN'!$K$3:$K$6</c:f>
              <c:numCache>
                <c:formatCode>0.0%</c:formatCode>
                <c:ptCount val="4"/>
                <c:pt idx="0">
                  <c:v>0.13043478260869565</c:v>
                </c:pt>
                <c:pt idx="1">
                  <c:v>0.82608695652173914</c:v>
                </c:pt>
                <c:pt idx="2">
                  <c:v>4.3478260869565216E-2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88032"/>
        <c:axId val="42586496"/>
      </c:lineChart>
      <c:catAx>
        <c:axId val="42570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72416"/>
        <c:crosses val="autoZero"/>
        <c:auto val="1"/>
        <c:lblAlgn val="ctr"/>
        <c:lblOffset val="100"/>
        <c:noMultiLvlLbl val="0"/>
      </c:catAx>
      <c:valAx>
        <c:axId val="425724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2570880"/>
        <c:crosses val="autoZero"/>
        <c:crossBetween val="between"/>
      </c:valAx>
      <c:valAx>
        <c:axId val="4258649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2588032"/>
        <c:crosses val="max"/>
        <c:crossBetween val="between"/>
      </c:valAx>
      <c:catAx>
        <c:axId val="42588032"/>
        <c:scaling>
          <c:orientation val="minMax"/>
        </c:scaling>
        <c:delete val="1"/>
        <c:axPos val="b"/>
        <c:majorTickMark val="out"/>
        <c:minorTickMark val="none"/>
        <c:tickLblPos val="nextTo"/>
        <c:crossAx val="4258649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4.7.1: Đánh giá chất lượng đào tạo của học</a:t>
            </a:r>
            <a:r>
              <a:rPr lang="en-US" sz="1300" b="0" i="1" baseline="0"/>
              <a:t> viên Cấp trình độ</a:t>
            </a:r>
            <a:r>
              <a:rPr lang="en-US" sz="1300" b="0" i="1"/>
              <a:t> Cao đẳng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đào tạo TĐ'!$C$2</c:f>
              <c:strCache>
                <c:ptCount val="1"/>
                <c:pt idx="0">
                  <c:v>Đánh giá của HV Cao đẳng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TĐ'!$C$3:$C$6</c:f>
              <c:numCache>
                <c:formatCode>General</c:formatCode>
                <c:ptCount val="4"/>
                <c:pt idx="0">
                  <c:v>15</c:v>
                </c:pt>
                <c:pt idx="1">
                  <c:v>99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737536"/>
        <c:axId val="30739072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TĐ'!$E$2</c:f>
              <c:strCache>
                <c:ptCount val="1"/>
                <c:pt idx="0">
                  <c:v>Tỉ lệ đánh giá của HV Cao đẳng</c:v>
                </c:pt>
              </c:strCache>
            </c:strRef>
          </c:tx>
          <c:dLbls>
            <c:dLbl>
              <c:idx val="0"/>
              <c:layout>
                <c:manualLayout>
                  <c:x val="-2.1872265966754156E-7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555555555555558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5.0925925925925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1111111111111112E-2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TĐ'!$E$3:$E$6</c:f>
              <c:numCache>
                <c:formatCode>0.0%</c:formatCode>
                <c:ptCount val="4"/>
                <c:pt idx="0">
                  <c:v>0.12195121951219512</c:v>
                </c:pt>
                <c:pt idx="1">
                  <c:v>0.80487804878048785</c:v>
                </c:pt>
                <c:pt idx="2">
                  <c:v>6.5040650406504072E-2</c:v>
                </c:pt>
                <c:pt idx="3">
                  <c:v>8.130081300813009E-3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762880"/>
        <c:axId val="30761344"/>
      </c:lineChart>
      <c:catAx>
        <c:axId val="30737536"/>
        <c:scaling>
          <c:orientation val="minMax"/>
        </c:scaling>
        <c:delete val="0"/>
        <c:axPos val="b"/>
        <c:majorTickMark val="none"/>
        <c:minorTickMark val="none"/>
        <c:tickLblPos val="nextTo"/>
        <c:crossAx val="30739072"/>
        <c:crosses val="autoZero"/>
        <c:auto val="1"/>
        <c:lblAlgn val="ctr"/>
        <c:lblOffset val="100"/>
        <c:noMultiLvlLbl val="0"/>
      </c:catAx>
      <c:valAx>
        <c:axId val="307390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737536"/>
        <c:crosses val="autoZero"/>
        <c:crossBetween val="between"/>
        <c:majorUnit val="30"/>
      </c:valAx>
      <c:valAx>
        <c:axId val="3076134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762880"/>
        <c:crosses val="max"/>
        <c:crossBetween val="between"/>
      </c:valAx>
      <c:catAx>
        <c:axId val="30762880"/>
        <c:scaling>
          <c:orientation val="minMax"/>
        </c:scaling>
        <c:delete val="1"/>
        <c:axPos val="b"/>
        <c:majorTickMark val="out"/>
        <c:minorTickMark val="none"/>
        <c:tickLblPos val="nextTo"/>
        <c:crossAx val="3076134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4.7.2: Đánh giá chất  lượng đào tạo của học</a:t>
            </a:r>
            <a:r>
              <a:rPr lang="en-US" sz="1300" b="0" i="1" baseline="0"/>
              <a:t> viên Cấp trình độ</a:t>
            </a:r>
            <a:r>
              <a:rPr lang="en-US" sz="1300" b="0" i="1"/>
              <a:t> Trung cấp</a:t>
            </a:r>
          </a:p>
        </c:rich>
      </c:tx>
      <c:layout>
        <c:manualLayout>
          <c:xMode val="edge"/>
          <c:yMode val="edge"/>
          <c:x val="0.12013717421124828"/>
          <c:y val="2.777777777777777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chất lượng đào tạo TĐ'!$F$2</c:f>
              <c:strCache>
                <c:ptCount val="1"/>
                <c:pt idx="0">
                  <c:v>Đánh giá của HV Trung cấp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TĐ'!$F$3:$F$6</c:f>
              <c:numCache>
                <c:formatCode>General</c:formatCode>
                <c:ptCount val="4"/>
                <c:pt idx="0">
                  <c:v>6</c:v>
                </c:pt>
                <c:pt idx="1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790400"/>
        <c:axId val="30791936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TĐ'!$H$2</c:f>
              <c:strCache>
                <c:ptCount val="1"/>
                <c:pt idx="0">
                  <c:v>Tỉ lệ đánh giá của HV Trung cấp</c:v>
                </c:pt>
              </c:strCache>
            </c:strRef>
          </c:tx>
          <c:dLbls>
            <c:dLbl>
              <c:idx val="0"/>
              <c:layout>
                <c:manualLayout>
                  <c:x val="5.555555555555580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3333333333333835E-3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2309E-3"/>
                  <c:y val="-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TĐ'!$H$3:$H$6</c:f>
              <c:numCache>
                <c:formatCode>0.0%</c:formatCode>
                <c:ptCount val="4"/>
                <c:pt idx="0">
                  <c:v>0.23076923076923078</c:v>
                </c:pt>
                <c:pt idx="1">
                  <c:v>0.76923076923076927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15744"/>
        <c:axId val="30814208"/>
      </c:lineChart>
      <c:catAx>
        <c:axId val="30790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30791936"/>
        <c:crosses val="autoZero"/>
        <c:auto val="1"/>
        <c:lblAlgn val="ctr"/>
        <c:lblOffset val="100"/>
        <c:noMultiLvlLbl val="0"/>
      </c:catAx>
      <c:valAx>
        <c:axId val="307919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790400"/>
        <c:crosses val="autoZero"/>
        <c:crossBetween val="between"/>
      </c:valAx>
      <c:valAx>
        <c:axId val="30814208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815744"/>
        <c:crosses val="max"/>
        <c:crossBetween val="between"/>
      </c:valAx>
      <c:catAx>
        <c:axId val="30815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081420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7499052201808103"/>
          <c:w val="1"/>
          <c:h val="9.7231700204141153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4.7.3: </a:t>
            </a:r>
            <a:r>
              <a:rPr lang="vi-VN" sz="1300" b="0" i="1"/>
              <a:t>Đánh giá về chất lượng đào tạo của học viên theo cấp trình độ đào tạo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chất lượng đào tạo TĐ'!$I$2</c:f>
              <c:strCache>
                <c:ptCount val="1"/>
                <c:pt idx="0">
                  <c:v>Đánh giá của HV tốt nghiệp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0"/>
                  <c:y val="7.37944736074657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03124088655584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TĐ'!$I$3:$I$6</c:f>
              <c:numCache>
                <c:formatCode>General</c:formatCode>
                <c:ptCount val="4"/>
                <c:pt idx="0">
                  <c:v>21</c:v>
                </c:pt>
                <c:pt idx="1">
                  <c:v>119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839168"/>
        <c:axId val="30840704"/>
      </c:barChart>
      <c:lineChart>
        <c:grouping val="standard"/>
        <c:varyColors val="0"/>
        <c:ser>
          <c:idx val="1"/>
          <c:order val="1"/>
          <c:tx>
            <c:strRef>
              <c:f>'Đánh giá chất lượng đào tạo TĐ'!$K$2</c:f>
              <c:strCache>
                <c:ptCount val="1"/>
                <c:pt idx="0">
                  <c:v>Tỉ lệ đánh giá của HV tốt nghiệp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chất lượng đào tạo TĐ'!$B$3:$B$6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chất lượng đào tạo TĐ'!$K$3:$K$6</c:f>
              <c:numCache>
                <c:formatCode>0.0%</c:formatCode>
                <c:ptCount val="4"/>
                <c:pt idx="0">
                  <c:v>0.14093959731543623</c:v>
                </c:pt>
                <c:pt idx="1">
                  <c:v>0.79865771812080533</c:v>
                </c:pt>
                <c:pt idx="2">
                  <c:v>5.3691275167785234E-2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64512"/>
        <c:axId val="30842240"/>
      </c:lineChart>
      <c:catAx>
        <c:axId val="30839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30840704"/>
        <c:crosses val="autoZero"/>
        <c:auto val="1"/>
        <c:lblAlgn val="ctr"/>
        <c:lblOffset val="100"/>
        <c:noMultiLvlLbl val="0"/>
      </c:catAx>
      <c:valAx>
        <c:axId val="308407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839168"/>
        <c:crosses val="autoZero"/>
        <c:crossBetween val="between"/>
      </c:valAx>
      <c:valAx>
        <c:axId val="3084224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864512"/>
        <c:crosses val="max"/>
        <c:crossBetween val="between"/>
      </c:valAx>
      <c:catAx>
        <c:axId val="30864512"/>
        <c:scaling>
          <c:orientation val="minMax"/>
        </c:scaling>
        <c:delete val="1"/>
        <c:axPos val="b"/>
        <c:majorTickMark val="out"/>
        <c:minorTickMark val="none"/>
        <c:tickLblPos val="nextTo"/>
        <c:crossAx val="308422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200" baseline="0">
                <a:latin typeface="Times New Roman" pitchFamily="18" charset="0"/>
                <a:cs typeface="Times New Roman" pitchFamily="18" charset="0"/>
              </a:rPr>
              <a:t> đồ: Đánh giá chất lượng đào tạo của HV tốt nghiệp Ngành CN Kỹ thuật Cơ khí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tạo'!$C$4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tạo'!$C$5:$C$8</c:f>
              <c:numCache>
                <c:formatCode>General</c:formatCode>
                <c:ptCount val="4"/>
                <c:pt idx="0">
                  <c:v>5</c:v>
                </c:pt>
                <c:pt idx="1">
                  <c:v>35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916992"/>
        <c:axId val="30918528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1.1111111111111136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3889107611548556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777777777777777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4534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tạo'!$D$5:$D$8</c:f>
              <c:numCache>
                <c:formatCode>0.0%</c:formatCode>
                <c:ptCount val="4"/>
                <c:pt idx="0">
                  <c:v>0.12195121951219512</c:v>
                </c:pt>
                <c:pt idx="1">
                  <c:v>0.85365853658536583</c:v>
                </c:pt>
                <c:pt idx="2">
                  <c:v>2.4390243902439025E-2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13952"/>
        <c:axId val="30920064"/>
      </c:lineChart>
      <c:catAx>
        <c:axId val="30916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30918528"/>
        <c:crosses val="autoZero"/>
        <c:auto val="1"/>
        <c:lblAlgn val="ctr"/>
        <c:lblOffset val="100"/>
        <c:noMultiLvlLbl val="0"/>
      </c:catAx>
      <c:valAx>
        <c:axId val="309185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916992"/>
        <c:crosses val="autoZero"/>
        <c:crossBetween val="between"/>
        <c:majorUnit val="10"/>
      </c:valAx>
      <c:valAx>
        <c:axId val="3092006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413952"/>
        <c:crosses val="max"/>
        <c:crossBetween val="between"/>
      </c:valAx>
      <c:catAx>
        <c:axId val="30413952"/>
        <c:scaling>
          <c:orientation val="minMax"/>
        </c:scaling>
        <c:delete val="1"/>
        <c:axPos val="b"/>
        <c:majorTickMark val="out"/>
        <c:minorTickMark val="none"/>
        <c:tickLblPos val="nextTo"/>
        <c:crossAx val="3092006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Điện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tạo'!$E$4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tạo'!$E$5:$E$8</c:f>
              <c:numCache>
                <c:formatCode>General</c:formatCode>
                <c:ptCount val="4"/>
                <c:pt idx="0">
                  <c:v>3</c:v>
                </c:pt>
                <c:pt idx="1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445568"/>
        <c:axId val="3044710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3.0555555555555582E-2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166666666666661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2309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tạo'!$F$5:$F$8</c:f>
              <c:numCache>
                <c:formatCode>0.0%</c:formatCode>
                <c:ptCount val="4"/>
                <c:pt idx="0">
                  <c:v>0.1875</c:v>
                </c:pt>
                <c:pt idx="1">
                  <c:v>0.8125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58624"/>
        <c:axId val="30448640"/>
      </c:lineChart>
      <c:catAx>
        <c:axId val="30445568"/>
        <c:scaling>
          <c:orientation val="minMax"/>
        </c:scaling>
        <c:delete val="0"/>
        <c:axPos val="b"/>
        <c:majorTickMark val="none"/>
        <c:minorTickMark val="none"/>
        <c:tickLblPos val="nextTo"/>
        <c:crossAx val="30447104"/>
        <c:crosses val="autoZero"/>
        <c:auto val="1"/>
        <c:lblAlgn val="ctr"/>
        <c:lblOffset val="100"/>
        <c:noMultiLvlLbl val="0"/>
      </c:catAx>
      <c:valAx>
        <c:axId val="304471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445568"/>
        <c:crosses val="autoZero"/>
        <c:crossBetween val="between"/>
        <c:majorUnit val="5"/>
        <c:minorUnit val="0.5"/>
      </c:valAx>
      <c:valAx>
        <c:axId val="30448640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458624"/>
        <c:crosses val="max"/>
        <c:crossBetween val="between"/>
      </c:valAx>
      <c:catAx>
        <c:axId val="30458624"/>
        <c:scaling>
          <c:orientation val="minMax"/>
        </c:scaling>
        <c:delete val="1"/>
        <c:axPos val="b"/>
        <c:majorTickMark val="out"/>
        <c:minorTickMark val="none"/>
        <c:tickLblPos val="nextTo"/>
        <c:crossAx val="30448640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Điện tử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tạo'!$G$4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tạo'!$G$5:$G$8</c:f>
              <c:numCache>
                <c:formatCode>General</c:formatCode>
                <c:ptCount val="4"/>
                <c:pt idx="0">
                  <c:v>6</c:v>
                </c:pt>
                <c:pt idx="1">
                  <c:v>11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30621056"/>
        <c:axId val="3063104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-5.2777777777777778E-2"/>
                  <c:y val="-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4444444444444446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3332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tạo'!$H$5:$H$8</c:f>
              <c:numCache>
                <c:formatCode>0.0%</c:formatCode>
                <c:ptCount val="4"/>
                <c:pt idx="0">
                  <c:v>0.31578947368421051</c:v>
                </c:pt>
                <c:pt idx="1">
                  <c:v>0.57894736842105265</c:v>
                </c:pt>
                <c:pt idx="2">
                  <c:v>0.10526315789473684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646656"/>
        <c:axId val="30632576"/>
      </c:lineChart>
      <c:catAx>
        <c:axId val="30621056"/>
        <c:scaling>
          <c:orientation val="minMax"/>
        </c:scaling>
        <c:delete val="0"/>
        <c:axPos val="b"/>
        <c:majorTickMark val="none"/>
        <c:minorTickMark val="none"/>
        <c:tickLblPos val="nextTo"/>
        <c:crossAx val="30631040"/>
        <c:crosses val="autoZero"/>
        <c:auto val="1"/>
        <c:lblAlgn val="ctr"/>
        <c:lblOffset val="100"/>
        <c:noMultiLvlLbl val="0"/>
      </c:catAx>
      <c:valAx>
        <c:axId val="306310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621056"/>
        <c:crosses val="autoZero"/>
        <c:crossBetween val="between"/>
        <c:majorUnit val="4"/>
        <c:minorUnit val="0.5"/>
      </c:valAx>
      <c:valAx>
        <c:axId val="3063257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30646656"/>
        <c:crosses val="max"/>
        <c:crossBetween val="between"/>
      </c:valAx>
      <c:catAx>
        <c:axId val="30646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063257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u="none" strike="noStrike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Nhiệt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tạo'!$I$4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tạo'!$I$5:$I$8</c:f>
              <c:numCache>
                <c:formatCode>General</c:formatCode>
                <c:ptCount val="4"/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207680"/>
        <c:axId val="43213568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tạo'!$J$4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1.3888888888888888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tạo'!$J$5:$J$8</c:f>
              <c:numCache>
                <c:formatCode>0.0%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29184"/>
        <c:axId val="43215104"/>
      </c:lineChart>
      <c:catAx>
        <c:axId val="432076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213568"/>
        <c:crosses val="autoZero"/>
        <c:auto val="1"/>
        <c:lblAlgn val="ctr"/>
        <c:lblOffset val="100"/>
        <c:noMultiLvlLbl val="0"/>
      </c:catAx>
      <c:valAx>
        <c:axId val="432135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207680"/>
        <c:crosses val="autoZero"/>
        <c:crossBetween val="between"/>
      </c:valAx>
      <c:valAx>
        <c:axId val="4321510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229184"/>
        <c:crosses val="max"/>
        <c:crossBetween val="between"/>
      </c:valAx>
      <c:catAx>
        <c:axId val="43229184"/>
        <c:scaling>
          <c:orientation val="minMax"/>
        </c:scaling>
        <c:delete val="1"/>
        <c:axPos val="b"/>
        <c:majorTickMark val="out"/>
        <c:minorTickMark val="none"/>
        <c:tickLblPos val="nextTo"/>
        <c:crossAx val="4321510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Kỹ thuật Ô tô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tạo'!$K$4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tạo'!$K$5:$K$8</c:f>
              <c:numCache>
                <c:formatCode>General</c:formatCode>
                <c:ptCount val="4"/>
                <c:pt idx="0">
                  <c:v>7</c:v>
                </c:pt>
                <c:pt idx="1">
                  <c:v>40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252352"/>
        <c:axId val="43262336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2.7775590551181104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3333114610673668E-2"/>
                  <c:y val="-1.38892534266550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8.3333333333333332E-3"/>
                  <c:y val="-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tạo'!$L$5:$L$8</c:f>
              <c:numCache>
                <c:formatCode>0.0%</c:formatCode>
                <c:ptCount val="4"/>
                <c:pt idx="0">
                  <c:v>0.14000000000000001</c:v>
                </c:pt>
                <c:pt idx="1">
                  <c:v>0.8</c:v>
                </c:pt>
                <c:pt idx="2">
                  <c:v>0.04</c:v>
                </c:pt>
                <c:pt idx="3">
                  <c:v>0.02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65408"/>
        <c:axId val="43263872"/>
      </c:lineChart>
      <c:catAx>
        <c:axId val="43252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262336"/>
        <c:crosses val="autoZero"/>
        <c:auto val="1"/>
        <c:lblAlgn val="ctr"/>
        <c:lblOffset val="100"/>
        <c:noMultiLvlLbl val="0"/>
      </c:catAx>
      <c:valAx>
        <c:axId val="432623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252352"/>
        <c:crosses val="autoZero"/>
        <c:crossBetween val="between"/>
        <c:majorUnit val="15"/>
      </c:valAx>
      <c:valAx>
        <c:axId val="4326387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265408"/>
        <c:crosses val="max"/>
        <c:crossBetween val="between"/>
      </c:valAx>
      <c:catAx>
        <c:axId val="43265408"/>
        <c:scaling>
          <c:orientation val="minMax"/>
        </c:scaling>
        <c:delete val="1"/>
        <c:axPos val="b"/>
        <c:majorTickMark val="out"/>
        <c:minorTickMark val="none"/>
        <c:tickLblPos val="nextTo"/>
        <c:crossAx val="432638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May</a:t>
            </a:r>
            <a:endParaRPr lang="en-US" sz="12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tạo'!$M$4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tạo'!$M$5:$M$8</c:f>
              <c:numCache>
                <c:formatCode>General</c:formatCode>
                <c:ptCount val="4"/>
                <c:pt idx="1">
                  <c:v>8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313408"/>
        <c:axId val="43315200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tạo'!$N$4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-2.5462668816039986E-17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0925337632079971E-17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1111111111111112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5555555555555558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tạo'!$N$5:$N$8</c:f>
              <c:numCache>
                <c:formatCode>0.0%</c:formatCode>
                <c:ptCount val="4"/>
                <c:pt idx="0">
                  <c:v>0</c:v>
                </c:pt>
                <c:pt idx="1">
                  <c:v>0.8</c:v>
                </c:pt>
                <c:pt idx="2">
                  <c:v>0.2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8272"/>
        <c:axId val="43316736"/>
      </c:lineChart>
      <c:catAx>
        <c:axId val="4331340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15200"/>
        <c:crosses val="autoZero"/>
        <c:auto val="1"/>
        <c:lblAlgn val="ctr"/>
        <c:lblOffset val="100"/>
        <c:noMultiLvlLbl val="0"/>
      </c:catAx>
      <c:valAx>
        <c:axId val="433152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313408"/>
        <c:crosses val="autoZero"/>
        <c:crossBetween val="between"/>
        <c:majorUnit val="2"/>
      </c:valAx>
      <c:valAx>
        <c:axId val="4331673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318272"/>
        <c:crosses val="max"/>
        <c:crossBetween val="between"/>
      </c:valAx>
      <c:catAx>
        <c:axId val="43318272"/>
        <c:scaling>
          <c:orientation val="minMax"/>
        </c:scaling>
        <c:delete val="1"/>
        <c:axPos val="b"/>
        <c:majorTickMark val="out"/>
        <c:minorTickMark val="none"/>
        <c:tickLblPos val="nextTo"/>
        <c:crossAx val="4331673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200" b="1" i="0" u="none" strike="noStrike" baseline="0">
                <a:effectLst/>
                <a:latin typeface="Times New Roman" pitchFamily="18" charset="0"/>
                <a:cs typeface="Times New Roman" pitchFamily="18" charset="0"/>
              </a:rPr>
              <a:t>Biểu đồ: Đánh giá chất lượng đào tạo của HV tốt nghiệp Ngành CN Thông tin</a:t>
            </a:r>
            <a:endParaRPr lang="en-US" sz="1200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'Đánh giá theo nghề đào tạo'!$O$4</c:f>
              <c:strCache>
                <c:ptCount val="1"/>
                <c:pt idx="0">
                  <c:v>Số học viên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tạo'!$O$5:$O$8</c:f>
              <c:numCache>
                <c:formatCode>General</c:formatCode>
                <c:ptCount val="4"/>
                <c:pt idx="1">
                  <c:v>8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378560"/>
        <c:axId val="43380096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tạo'!$P$4</c:f>
              <c:strCache>
                <c:ptCount val="1"/>
                <c:pt idx="0">
                  <c:v>Tỉ lệ đánh giá HV</c:v>
                </c:pt>
              </c:strCache>
            </c:strRef>
          </c:tx>
          <c:dLbls>
            <c:dLbl>
              <c:idx val="0"/>
              <c:layout>
                <c:manualLayout>
                  <c:x val="0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7775590551181104E-3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7777777777777779E-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7779E-3"/>
                  <c:y val="-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tạo'!$B$5:$B$8</c:f>
              <c:strCache>
                <c:ptCount val="4"/>
                <c:pt idx="0">
                  <c:v>1.Hoàn toàn đồng ý</c:v>
                </c:pt>
                <c:pt idx="1">
                  <c:v>2.Đồng ý</c:v>
                </c:pt>
                <c:pt idx="2">
                  <c:v>3.Đồng ý phần nào</c:v>
                </c:pt>
                <c:pt idx="3">
                  <c:v>4.Không đồng ý</c:v>
                </c:pt>
              </c:strCache>
            </c:strRef>
          </c:cat>
          <c:val>
            <c:numRef>
              <c:f>'Đánh giá theo nghề đào tạo'!$P$5:$P$8</c:f>
              <c:numCache>
                <c:formatCode>0.0%</c:formatCode>
                <c:ptCount val="4"/>
                <c:pt idx="0">
                  <c:v>0</c:v>
                </c:pt>
                <c:pt idx="1">
                  <c:v>0.88888888888888884</c:v>
                </c:pt>
                <c:pt idx="2">
                  <c:v>0.1111111111111111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99808"/>
        <c:axId val="43398272"/>
      </c:lineChart>
      <c:catAx>
        <c:axId val="4337856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80096"/>
        <c:crosses val="autoZero"/>
        <c:auto val="1"/>
        <c:lblAlgn val="ctr"/>
        <c:lblOffset val="100"/>
        <c:noMultiLvlLbl val="0"/>
      </c:catAx>
      <c:valAx>
        <c:axId val="433800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378560"/>
        <c:crosses val="autoZero"/>
        <c:crossBetween val="between"/>
        <c:majorUnit val="2"/>
      </c:valAx>
      <c:valAx>
        <c:axId val="4339827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399808"/>
        <c:crosses val="max"/>
        <c:crossBetween val="between"/>
      </c:valAx>
      <c:catAx>
        <c:axId val="43399808"/>
        <c:scaling>
          <c:orientation val="minMax"/>
        </c:scaling>
        <c:delete val="1"/>
        <c:axPos val="b"/>
        <c:majorTickMark val="out"/>
        <c:minorTickMark val="none"/>
        <c:tickLblPos val="nextTo"/>
        <c:crossAx val="4339827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</a:t>
            </a:r>
            <a:r>
              <a:rPr lang="en-US" sz="1300" b="0" i="1" baseline="0"/>
              <a:t> đồ 4.8.1: </a:t>
            </a:r>
            <a:r>
              <a:rPr lang="vi-VN" sz="1300" b="0" i="1" baseline="0"/>
              <a:t> </a:t>
            </a:r>
            <a:r>
              <a:rPr lang="en-US" sz="1300" b="0" i="1" baseline="0"/>
              <a:t>Đ</a:t>
            </a:r>
            <a:r>
              <a:rPr lang="vi-VN" sz="1300" b="0" i="1" baseline="0"/>
              <a:t>ánh giá chất lượng đào tạo của học viên theo Ngành/Nghề đào tạo</a:t>
            </a:r>
            <a:r>
              <a:rPr lang="en-US" sz="1300" b="0" i="1" baseline="0"/>
              <a:t> (Đánh giá Hoàn toàn đồng ý)</a:t>
            </a:r>
            <a:endParaRPr lang="en-US" sz="1300" b="0" i="1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tạo'!$C$85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6.278545656330550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tạo'!$C$86:$C$93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6</c:v>
                </c:pt>
                <c:pt idx="4">
                  <c:v>7</c:v>
                </c:pt>
                <c:pt idx="7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440000"/>
        <c:axId val="43441536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tạo'!$D$86:$D$93</c:f>
              <c:numCache>
                <c:formatCode>0.0%</c:formatCode>
                <c:ptCount val="8"/>
                <c:pt idx="0">
                  <c:v>0.23809523809523808</c:v>
                </c:pt>
                <c:pt idx="1">
                  <c:v>0.14285714285714285</c:v>
                </c:pt>
                <c:pt idx="2">
                  <c:v>0.2857142857142857</c:v>
                </c:pt>
                <c:pt idx="3">
                  <c:v>0</c:v>
                </c:pt>
                <c:pt idx="4">
                  <c:v>0.33333333333333331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06592"/>
        <c:axId val="43005056"/>
      </c:lineChart>
      <c:catAx>
        <c:axId val="434400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41536"/>
        <c:crosses val="autoZero"/>
        <c:auto val="1"/>
        <c:lblAlgn val="ctr"/>
        <c:lblOffset val="100"/>
        <c:noMultiLvlLbl val="0"/>
      </c:catAx>
      <c:valAx>
        <c:axId val="434415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440000"/>
        <c:crosses val="autoZero"/>
        <c:crossBetween val="between"/>
      </c:valAx>
      <c:valAx>
        <c:axId val="4300505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006592"/>
        <c:crosses val="max"/>
        <c:crossBetween val="between"/>
        <c:majorUnit val="0.30000000000000004"/>
      </c:valAx>
      <c:catAx>
        <c:axId val="43006592"/>
        <c:scaling>
          <c:orientation val="minMax"/>
        </c:scaling>
        <c:delete val="1"/>
        <c:axPos val="b"/>
        <c:majorTickMark val="out"/>
        <c:minorTickMark val="none"/>
        <c:tickLblPos val="nextTo"/>
        <c:crossAx val="4300505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/>
            </a:pPr>
            <a:r>
              <a:rPr lang="en-US" sz="1300" b="0"/>
              <a:t>Biểu đồ 4.8.2: </a:t>
            </a:r>
            <a:r>
              <a:rPr lang="vi-VN" sz="1300" b="0"/>
              <a:t> </a:t>
            </a:r>
            <a:r>
              <a:rPr lang="en-US" sz="1300" b="0"/>
              <a:t>Đ</a:t>
            </a:r>
            <a:r>
              <a:rPr lang="vi-VN" sz="1300" b="0"/>
              <a:t>ánh giá chất lượng đào tạo của học viên theo Ngành/Nghề đào tạo</a:t>
            </a:r>
            <a:r>
              <a:rPr lang="en-US" sz="1300" b="0"/>
              <a:t> (Đánh giá đồng ý)</a:t>
            </a:r>
          </a:p>
        </c:rich>
      </c:tx>
      <c:layout>
        <c:manualLayout>
          <c:xMode val="edge"/>
          <c:yMode val="edge"/>
          <c:x val="0.10288144704803466"/>
          <c:y val="2.295552021516733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tạo'!$E$85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6.056280789995242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008032128514056E-3"/>
                  <c:y val="5.153936043269649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482743142490209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3626994166862611E-17"/>
                  <c:y val="4.374412367301571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4.374412367301571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tạo'!$E$86:$E$93</c:f>
              <c:numCache>
                <c:formatCode>General</c:formatCode>
                <c:ptCount val="8"/>
                <c:pt idx="0">
                  <c:v>35</c:v>
                </c:pt>
                <c:pt idx="1">
                  <c:v>13</c:v>
                </c:pt>
                <c:pt idx="2">
                  <c:v>11</c:v>
                </c:pt>
                <c:pt idx="3">
                  <c:v>4</c:v>
                </c:pt>
                <c:pt idx="4">
                  <c:v>40</c:v>
                </c:pt>
                <c:pt idx="5">
                  <c:v>8</c:v>
                </c:pt>
                <c:pt idx="6">
                  <c:v>8</c:v>
                </c:pt>
                <c:pt idx="7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365888"/>
        <c:axId val="43367424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tạo'!$F$86:$F$93</c:f>
              <c:numCache>
                <c:formatCode>0.0%</c:formatCode>
                <c:ptCount val="8"/>
                <c:pt idx="0">
                  <c:v>0.29411764705882354</c:v>
                </c:pt>
                <c:pt idx="1">
                  <c:v>0.1092436974789916</c:v>
                </c:pt>
                <c:pt idx="2">
                  <c:v>9.2436974789915971E-2</c:v>
                </c:pt>
                <c:pt idx="3">
                  <c:v>3.3613445378151259E-2</c:v>
                </c:pt>
                <c:pt idx="4">
                  <c:v>0.33613445378151263</c:v>
                </c:pt>
                <c:pt idx="5">
                  <c:v>6.7226890756302518E-2</c:v>
                </c:pt>
                <c:pt idx="6">
                  <c:v>6.7226890756302518E-2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67648"/>
        <c:axId val="43066112"/>
      </c:lineChart>
      <c:catAx>
        <c:axId val="4336588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67424"/>
        <c:crosses val="autoZero"/>
        <c:auto val="1"/>
        <c:lblAlgn val="ctr"/>
        <c:lblOffset val="100"/>
        <c:noMultiLvlLbl val="0"/>
      </c:catAx>
      <c:valAx>
        <c:axId val="43367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365888"/>
        <c:crosses val="autoZero"/>
        <c:crossBetween val="between"/>
        <c:majorUnit val="35"/>
      </c:valAx>
      <c:valAx>
        <c:axId val="4306611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067648"/>
        <c:crosses val="max"/>
        <c:crossBetween val="between"/>
        <c:majorUnit val="0.30000000000000004"/>
      </c:valAx>
      <c:catAx>
        <c:axId val="43067648"/>
        <c:scaling>
          <c:orientation val="minMax"/>
        </c:scaling>
        <c:delete val="1"/>
        <c:axPos val="b"/>
        <c:majorTickMark val="out"/>
        <c:minorTickMark val="none"/>
        <c:tickLblPos val="nextTo"/>
        <c:crossAx val="4306611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4.8.3: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r>
              <a:rPr lang="en-US" sz="1300" b="0" i="1" baseline="0">
                <a:effectLst/>
              </a:rPr>
              <a:t> (Đánh giá đồng ý phần nào)</a:t>
            </a:r>
            <a:endParaRPr lang="en-US" sz="1300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tạo'!$G$85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tạo'!$G$86:$G$93</c:f>
              <c:numCache>
                <c:formatCode>General</c:formatCode>
                <c:ptCount val="8"/>
                <c:pt idx="0">
                  <c:v>1</c:v>
                </c:pt>
                <c:pt idx="2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107456"/>
        <c:axId val="4310899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tạo'!$H$85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tạo'!$H$86:$H$93</c:f>
              <c:numCache>
                <c:formatCode>0.0%</c:formatCode>
                <c:ptCount val="8"/>
                <c:pt idx="0">
                  <c:v>0.125</c:v>
                </c:pt>
                <c:pt idx="1">
                  <c:v>0</c:v>
                </c:pt>
                <c:pt idx="2">
                  <c:v>0.25</c:v>
                </c:pt>
                <c:pt idx="3">
                  <c:v>0</c:v>
                </c:pt>
                <c:pt idx="4">
                  <c:v>0.25</c:v>
                </c:pt>
                <c:pt idx="5">
                  <c:v>0.25</c:v>
                </c:pt>
                <c:pt idx="6">
                  <c:v>0.125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12320"/>
        <c:axId val="43110784"/>
      </c:lineChart>
      <c:catAx>
        <c:axId val="43107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108992"/>
        <c:crosses val="autoZero"/>
        <c:auto val="1"/>
        <c:lblAlgn val="ctr"/>
        <c:lblOffset val="100"/>
        <c:noMultiLvlLbl val="0"/>
      </c:catAx>
      <c:valAx>
        <c:axId val="43108992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107456"/>
        <c:crosses val="autoZero"/>
        <c:crossBetween val="between"/>
        <c:majorUnit val="2"/>
      </c:valAx>
      <c:valAx>
        <c:axId val="4311078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112320"/>
        <c:crosses val="max"/>
        <c:crossBetween val="between"/>
        <c:majorUnit val="0.30000000000000004"/>
      </c:valAx>
      <c:catAx>
        <c:axId val="43112320"/>
        <c:scaling>
          <c:orientation val="minMax"/>
        </c:scaling>
        <c:delete val="1"/>
        <c:axPos val="b"/>
        <c:majorTickMark val="out"/>
        <c:minorTickMark val="none"/>
        <c:tickLblPos val="nextTo"/>
        <c:crossAx val="43110784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4.8.4: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14585987261146496"/>
          <c:y val="2.225312609695938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tạo'!$K$85</c:f>
              <c:strCache>
                <c:ptCount val="1"/>
                <c:pt idx="0">
                  <c:v>Tổng số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5.75941275109965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6.56113856571884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4.40693666736949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1231422505308636E-3"/>
                  <c:y val="5.268617426709235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5.37226092345216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tạo'!$K$86:$K$93</c:f>
              <c:numCache>
                <c:formatCode>General</c:formatCode>
                <c:ptCount val="8"/>
                <c:pt idx="0">
                  <c:v>41</c:v>
                </c:pt>
                <c:pt idx="1">
                  <c:v>16</c:v>
                </c:pt>
                <c:pt idx="2">
                  <c:v>19</c:v>
                </c:pt>
                <c:pt idx="3">
                  <c:v>4</c:v>
                </c:pt>
                <c:pt idx="4">
                  <c:v>50</c:v>
                </c:pt>
                <c:pt idx="5">
                  <c:v>10</c:v>
                </c:pt>
                <c:pt idx="6">
                  <c:v>9</c:v>
                </c:pt>
                <c:pt idx="7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164416"/>
        <c:axId val="4316595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tạo'!$L$85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tạo'!$B$86:$B$93</c:f>
              <c:strCache>
                <c:ptCount val="8"/>
                <c:pt idx="0">
                  <c:v>Công nghệ kỹ thuật Cơ khí</c:v>
                </c:pt>
                <c:pt idx="1">
                  <c:v>Công nghệ kỹ thuật Điện</c:v>
                </c:pt>
                <c:pt idx="2">
                  <c:v>Công nghệ kỹ thuật Điện tử</c:v>
                </c:pt>
                <c:pt idx="3">
                  <c:v>Công nghệ kỹ thuật nhiệt lạnh</c:v>
                </c:pt>
                <c:pt idx="4">
                  <c:v>Công nghệ Kỹ Thuật Ô Tô</c:v>
                </c:pt>
                <c:pt idx="5">
                  <c:v>Công nghệ May</c:v>
                </c:pt>
                <c:pt idx="6">
                  <c:v>Công nghệ thông tin</c:v>
                </c:pt>
                <c:pt idx="7">
                  <c:v>Tổng</c:v>
                </c:pt>
              </c:strCache>
            </c:strRef>
          </c:cat>
          <c:val>
            <c:numRef>
              <c:f>'Đánh giá theo nghề đào tạo'!$L$86:$L$93</c:f>
              <c:numCache>
                <c:formatCode>0.0%</c:formatCode>
                <c:ptCount val="8"/>
                <c:pt idx="0">
                  <c:v>0.27516778523489932</c:v>
                </c:pt>
                <c:pt idx="1">
                  <c:v>0.10738255033557047</c:v>
                </c:pt>
                <c:pt idx="2">
                  <c:v>0.12751677852348994</c:v>
                </c:pt>
                <c:pt idx="3">
                  <c:v>2.6845637583892617E-2</c:v>
                </c:pt>
                <c:pt idx="4">
                  <c:v>0.33557046979865773</c:v>
                </c:pt>
                <c:pt idx="5">
                  <c:v>6.7114093959731544E-2</c:v>
                </c:pt>
                <c:pt idx="6">
                  <c:v>6.0402684563758392E-2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81568"/>
        <c:axId val="43180032"/>
      </c:lineChart>
      <c:catAx>
        <c:axId val="431644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165952"/>
        <c:crosses val="autoZero"/>
        <c:auto val="1"/>
        <c:lblAlgn val="ctr"/>
        <c:lblOffset val="100"/>
        <c:noMultiLvlLbl val="0"/>
      </c:catAx>
      <c:valAx>
        <c:axId val="43165952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164416"/>
        <c:crosses val="autoZero"/>
        <c:crossBetween val="between"/>
        <c:majorUnit val="30"/>
      </c:valAx>
      <c:valAx>
        <c:axId val="4318003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181568"/>
        <c:crosses val="max"/>
        <c:crossBetween val="between"/>
        <c:majorUnit val="0.30000000000000004"/>
      </c:valAx>
      <c:catAx>
        <c:axId val="43181568"/>
        <c:scaling>
          <c:orientation val="minMax"/>
        </c:scaling>
        <c:delete val="1"/>
        <c:axPos val="b"/>
        <c:majorTickMark val="out"/>
        <c:minorTickMark val="none"/>
        <c:tickLblPos val="nextTo"/>
        <c:crossAx val="4318003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4.8.1: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r>
              <a:rPr lang="en-US" sz="1300" b="0" i="1"/>
              <a:t> (Đánh giá Hoàn toàn đồng ý)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tạo'!$C$147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tạo'!$C$148:$C$153</c:f>
              <c:numCache>
                <c:formatCode>General</c:formatCode>
                <c:ptCount val="6"/>
                <c:pt idx="0">
                  <c:v>9</c:v>
                </c:pt>
                <c:pt idx="1">
                  <c:v>5</c:v>
                </c:pt>
                <c:pt idx="2">
                  <c:v>7</c:v>
                </c:pt>
                <c:pt idx="5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737472"/>
        <c:axId val="43739008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tạo'!$D$147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tạo'!$D$148:$D$153</c:f>
              <c:numCache>
                <c:formatCode>0.0%</c:formatCode>
                <c:ptCount val="6"/>
                <c:pt idx="0">
                  <c:v>0.42899999999999999</c:v>
                </c:pt>
                <c:pt idx="1">
                  <c:v>0.23799999999999999</c:v>
                </c:pt>
                <c:pt idx="2">
                  <c:v>0.33300000000000002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58720"/>
        <c:axId val="43740544"/>
      </c:lineChart>
      <c:catAx>
        <c:axId val="4373747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739008"/>
        <c:crosses val="autoZero"/>
        <c:auto val="1"/>
        <c:lblAlgn val="ctr"/>
        <c:lblOffset val="100"/>
        <c:noMultiLvlLbl val="0"/>
      </c:catAx>
      <c:valAx>
        <c:axId val="43739008"/>
        <c:scaling>
          <c:orientation val="minMax"/>
          <c:max val="3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737472"/>
        <c:crosses val="autoZero"/>
        <c:crossBetween val="between"/>
        <c:majorUnit val="10"/>
      </c:valAx>
      <c:valAx>
        <c:axId val="4374054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758720"/>
        <c:crosses val="max"/>
        <c:crossBetween val="between"/>
        <c:majorUnit val="0.30000000000000004"/>
      </c:valAx>
      <c:catAx>
        <c:axId val="43758720"/>
        <c:scaling>
          <c:orientation val="minMax"/>
        </c:scaling>
        <c:delete val="1"/>
        <c:axPos val="b"/>
        <c:majorTickMark val="out"/>
        <c:minorTickMark val="none"/>
        <c:tickLblPos val="nextTo"/>
        <c:crossAx val="43740544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i="1"/>
            </a:pPr>
            <a:r>
              <a:rPr lang="en-US" sz="1300" b="0" i="1" baseline="0">
                <a:effectLst/>
              </a:rPr>
              <a:t>Biểu đồ 4.8.2: </a:t>
            </a:r>
            <a:r>
              <a:rPr lang="vi-VN" sz="1300" b="0" i="1" baseline="0">
                <a:effectLst/>
              </a:rPr>
              <a:t> </a:t>
            </a:r>
            <a:r>
              <a:rPr lang="en-US" sz="1300" b="0" i="1" baseline="0">
                <a:effectLst/>
              </a:rPr>
              <a:t>Đ</a:t>
            </a:r>
            <a:r>
              <a:rPr lang="vi-VN" sz="1300" b="0" i="1" baseline="0">
                <a:effectLst/>
              </a:rPr>
              <a:t>ánh giá chất lượng đào tạo của học viên theo Ngành/Nghề đào tạo</a:t>
            </a:r>
            <a:r>
              <a:rPr lang="en-US" sz="1300" b="0" i="1" baseline="0">
                <a:effectLst/>
              </a:rPr>
              <a:t> (Đánh giá đồng ý)</a:t>
            </a:r>
            <a:endParaRPr lang="en-US" sz="1300" i="1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tạo'!$E$147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tạo'!$E$148:$E$153</c:f>
              <c:numCache>
                <c:formatCode>General</c:formatCode>
                <c:ptCount val="6"/>
                <c:pt idx="0">
                  <c:v>24</c:v>
                </c:pt>
                <c:pt idx="1">
                  <c:v>35</c:v>
                </c:pt>
                <c:pt idx="2">
                  <c:v>40</c:v>
                </c:pt>
                <c:pt idx="3">
                  <c:v>8</c:v>
                </c:pt>
                <c:pt idx="4">
                  <c:v>12</c:v>
                </c:pt>
                <c:pt idx="5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524096"/>
        <c:axId val="43525632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tạo'!$F$147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tạo'!$F$148:$F$153</c:f>
              <c:numCache>
                <c:formatCode>0.0%</c:formatCode>
                <c:ptCount val="6"/>
                <c:pt idx="0">
                  <c:v>0.20200000000000001</c:v>
                </c:pt>
                <c:pt idx="1">
                  <c:v>0.29399999999999998</c:v>
                </c:pt>
                <c:pt idx="2">
                  <c:v>0.33600000000000002</c:v>
                </c:pt>
                <c:pt idx="3">
                  <c:v>6.7000000000000004E-2</c:v>
                </c:pt>
                <c:pt idx="4">
                  <c:v>0.10100000000000001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41248"/>
        <c:axId val="43527168"/>
      </c:lineChart>
      <c:catAx>
        <c:axId val="435240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525632"/>
        <c:crosses val="autoZero"/>
        <c:auto val="1"/>
        <c:lblAlgn val="ctr"/>
        <c:lblOffset val="100"/>
        <c:noMultiLvlLbl val="0"/>
      </c:catAx>
      <c:valAx>
        <c:axId val="43525632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524096"/>
        <c:crosses val="autoZero"/>
        <c:crossBetween val="between"/>
        <c:majorUnit val="30"/>
      </c:valAx>
      <c:valAx>
        <c:axId val="43527168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541248"/>
        <c:crosses val="max"/>
        <c:crossBetween val="between"/>
        <c:majorUnit val="0.30000000000000004"/>
      </c:valAx>
      <c:catAx>
        <c:axId val="43541248"/>
        <c:scaling>
          <c:orientation val="minMax"/>
        </c:scaling>
        <c:delete val="1"/>
        <c:axPos val="b"/>
        <c:majorTickMark val="out"/>
        <c:minorTickMark val="none"/>
        <c:tickLblPos val="nextTo"/>
        <c:crossAx val="43527168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4.8.3: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r>
              <a:rPr lang="en-US" sz="1300" b="0" i="1"/>
              <a:t> (Đánh giá đồng ý phần nào)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tạo'!$G$147</c:f>
              <c:strCache>
                <c:ptCount val="1"/>
                <c:pt idx="0">
                  <c:v>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tạo'!$G$148:$G$153</c:f>
              <c:numCache>
                <c:formatCode>General</c:formatCode>
                <c:ptCount val="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580800"/>
        <c:axId val="43586688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tạo'!$H$147</c:f>
              <c:strCache>
                <c:ptCount val="1"/>
                <c:pt idx="0">
                  <c:v>Tỉ lệ đánh giá của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tạo'!$H$148:$H$153</c:f>
              <c:numCache>
                <c:formatCode>0.0%</c:formatCode>
                <c:ptCount val="6"/>
                <c:pt idx="0">
                  <c:v>0.25</c:v>
                </c:pt>
                <c:pt idx="1">
                  <c:v>0.125</c:v>
                </c:pt>
                <c:pt idx="2">
                  <c:v>0.25</c:v>
                </c:pt>
                <c:pt idx="3">
                  <c:v>0.125</c:v>
                </c:pt>
                <c:pt idx="4">
                  <c:v>0.25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90016"/>
        <c:axId val="43588224"/>
      </c:lineChart>
      <c:catAx>
        <c:axId val="43580800"/>
        <c:scaling>
          <c:orientation val="minMax"/>
        </c:scaling>
        <c:delete val="0"/>
        <c:axPos val="b"/>
        <c:majorTickMark val="none"/>
        <c:minorTickMark val="none"/>
        <c:tickLblPos val="nextTo"/>
        <c:crossAx val="43586688"/>
        <c:crosses val="autoZero"/>
        <c:auto val="1"/>
        <c:lblAlgn val="ctr"/>
        <c:lblOffset val="100"/>
        <c:noMultiLvlLbl val="0"/>
      </c:catAx>
      <c:valAx>
        <c:axId val="43586688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580800"/>
        <c:crosses val="autoZero"/>
        <c:crossBetween val="between"/>
        <c:majorUnit val="2"/>
      </c:valAx>
      <c:valAx>
        <c:axId val="4358822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590016"/>
        <c:crosses val="max"/>
        <c:crossBetween val="between"/>
        <c:majorUnit val="0.30000000000000004"/>
      </c:valAx>
      <c:catAx>
        <c:axId val="43590016"/>
        <c:scaling>
          <c:orientation val="minMax"/>
        </c:scaling>
        <c:delete val="1"/>
        <c:axPos val="b"/>
        <c:majorTickMark val="out"/>
        <c:minorTickMark val="none"/>
        <c:tickLblPos val="nextTo"/>
        <c:crossAx val="43588224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4.8.4: </a:t>
            </a:r>
            <a:r>
              <a:rPr lang="vi-VN" sz="1300" b="0" i="1"/>
              <a:t> </a:t>
            </a:r>
            <a:r>
              <a:rPr lang="en-US" sz="1300" b="0" i="1"/>
              <a:t>Đ</a:t>
            </a:r>
            <a:r>
              <a:rPr lang="vi-VN" sz="1300" b="0" i="1"/>
              <a:t>ánh giá chất lượng đào tạo của học viên theo Ngành/Nghề đào tạo</a:t>
            </a:r>
            <a:endParaRPr lang="en-US" sz="1300" b="0" i="1"/>
          </a:p>
        </c:rich>
      </c:tx>
      <c:layout>
        <c:manualLayout>
          <c:xMode val="edge"/>
          <c:yMode val="edge"/>
          <c:x val="0.13460046419817356"/>
          <c:y val="2.5196846227813881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'Đánh giá theo nghề đào tạo'!$K$147</c:f>
              <c:strCache>
                <c:ptCount val="1"/>
                <c:pt idx="0">
                  <c:v>Tổng số HV đánh giá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tạo'!$K$148:$K$153</c:f>
              <c:numCache>
                <c:formatCode>General</c:formatCode>
                <c:ptCount val="6"/>
                <c:pt idx="0">
                  <c:v>35</c:v>
                </c:pt>
                <c:pt idx="1">
                  <c:v>41</c:v>
                </c:pt>
                <c:pt idx="2">
                  <c:v>50</c:v>
                </c:pt>
                <c:pt idx="3">
                  <c:v>9</c:v>
                </c:pt>
                <c:pt idx="4">
                  <c:v>14</c:v>
                </c:pt>
                <c:pt idx="5">
                  <c:v>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621376"/>
        <c:axId val="43635456"/>
      </c:barChart>
      <c:lineChart>
        <c:grouping val="standard"/>
        <c:varyColors val="0"/>
        <c:ser>
          <c:idx val="1"/>
          <c:order val="1"/>
          <c:tx>
            <c:strRef>
              <c:f>'Đánh giá theo nghề đào tạo'!$L$147</c:f>
              <c:strCache>
                <c:ptCount val="1"/>
                <c:pt idx="0">
                  <c:v>Tỉ lệ đánh giá của tổng số HV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theo nghề đào tạo'!$B$148:$B$153</c:f>
              <c:strCache>
                <c:ptCount val="6"/>
                <c:pt idx="0">
                  <c:v>Công nghệ kỹ thuật Điện – Điện tử</c:v>
                </c:pt>
                <c:pt idx="1">
                  <c:v>Công nghệ kỹ thuật Cơ khí</c:v>
                </c:pt>
                <c:pt idx="2">
                  <c:v>Công nghệ Kỹ Thuật Ô Tô</c:v>
                </c:pt>
                <c:pt idx="3">
                  <c:v>Công nghệ thông tin</c:v>
                </c:pt>
                <c:pt idx="4">
                  <c:v>Các ngành khác</c:v>
                </c:pt>
                <c:pt idx="5">
                  <c:v>Tổng</c:v>
                </c:pt>
              </c:strCache>
            </c:strRef>
          </c:cat>
          <c:val>
            <c:numRef>
              <c:f>'Đánh giá theo nghề đào tạo'!$L$148:$L$153</c:f>
              <c:numCache>
                <c:formatCode>0.0%</c:formatCode>
                <c:ptCount val="6"/>
                <c:pt idx="0">
                  <c:v>0.23499999999999999</c:v>
                </c:pt>
                <c:pt idx="1">
                  <c:v>0.27500000000000002</c:v>
                </c:pt>
                <c:pt idx="2">
                  <c:v>0.33600000000000002</c:v>
                </c:pt>
                <c:pt idx="3">
                  <c:v>0.06</c:v>
                </c:pt>
                <c:pt idx="4">
                  <c:v>9.4E-2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51072"/>
        <c:axId val="43636992"/>
      </c:lineChart>
      <c:catAx>
        <c:axId val="4362137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635456"/>
        <c:crosses val="autoZero"/>
        <c:auto val="1"/>
        <c:lblAlgn val="ctr"/>
        <c:lblOffset val="100"/>
        <c:noMultiLvlLbl val="0"/>
      </c:catAx>
      <c:valAx>
        <c:axId val="43635456"/>
        <c:scaling>
          <c:orientation val="minMax"/>
          <c:max val="15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3621376"/>
        <c:crosses val="autoZero"/>
        <c:crossBetween val="between"/>
        <c:majorUnit val="30"/>
      </c:valAx>
      <c:valAx>
        <c:axId val="4363699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43651072"/>
        <c:crosses val="max"/>
        <c:crossBetween val="between"/>
        <c:majorUnit val="0.30000000000000004"/>
      </c:valAx>
      <c:catAx>
        <c:axId val="43651072"/>
        <c:scaling>
          <c:orientation val="minMax"/>
        </c:scaling>
        <c:delete val="1"/>
        <c:axPos val="b"/>
        <c:majorTickMark val="out"/>
        <c:minorTickMark val="none"/>
        <c:tickLblPos val="nextTo"/>
        <c:crossAx val="43636992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[nhap-lieu-bang-hoi-tong-hop-_LTT.2412018.xlsx]Giáo trình-Nội dung!PivotTable3</c:name>
    <c:fmtId val="1"/>
  </c:pivotSource>
  <c:chart>
    <c:title>
      <c:tx>
        <c:rich>
          <a:bodyPr/>
          <a:lstStyle/>
          <a:p>
            <a:pPr>
              <a:defRPr sz="1300" b="0" i="1">
                <a:latin typeface="Times New Roman" pitchFamily="18" charset="0"/>
                <a:cs typeface="Times New Roman" pitchFamily="18" charset="0"/>
              </a:defRPr>
            </a:pPr>
            <a:r>
              <a:rPr lang="en-US" sz="1300" b="0" i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="0" i="1" baseline="0">
                <a:latin typeface="Times New Roman" pitchFamily="18" charset="0"/>
                <a:cs typeface="Times New Roman" pitchFamily="18" charset="0"/>
              </a:rPr>
              <a:t> đồ 4.2: Đánh giá về giáo trình và nội dung giảng dạy của học viên</a:t>
            </a:r>
            <a:endParaRPr lang="en-US" sz="1300" b="0" i="1"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7.7818611600023235E-2"/>
              <c:y val="-3.5776957154485173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2.4485287225568628E-2"/>
              <c:y val="-4.640112565993229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4.2544034848246114E-2"/>
              <c:y val="-6.4108073169011001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0641271935248932"/>
          <c:y val="0.21906003714833933"/>
          <c:w val="0.82148529863086484"/>
          <c:h val="0.490158422804540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'Giáo trình-Nội dung'!$C$2</c:f>
              <c:strCache>
                <c:ptCount val="1"/>
                <c:pt idx="0">
                  <c:v>Số lượng HVTN đánh giá Giáo trình - Nội dung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dung'!$C$3:$C$7</c:f>
              <c:numCache>
                <c:formatCode>General</c:formatCode>
                <c:ptCount val="4"/>
                <c:pt idx="0">
                  <c:v>18</c:v>
                </c:pt>
                <c:pt idx="1">
                  <c:v>112</c:v>
                </c:pt>
                <c:pt idx="2">
                  <c:v>15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0700416"/>
        <c:axId val="90698880"/>
      </c:barChart>
      <c:lineChart>
        <c:grouping val="standard"/>
        <c:varyColors val="0"/>
        <c:ser>
          <c:idx val="1"/>
          <c:order val="1"/>
          <c:tx>
            <c:strRef>
              <c:f>'Giáo trình-Nội dung'!$D$2</c:f>
              <c:strCache>
                <c:ptCount val="1"/>
                <c:pt idx="0">
                  <c:v>Tỉ lệ HVTN đánh giá Giáo trình - Nội dung</c:v>
                </c:pt>
              </c:strCache>
            </c:strRef>
          </c:tx>
          <c:dLbls>
            <c:dLbl>
              <c:idx val="0"/>
              <c:layout>
                <c:manualLayout>
                  <c:x val="-7.7818611600023235E-2"/>
                  <c:y val="-3.57769571544851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4485287225568628E-2"/>
                  <c:y val="-4.6401125659932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2544034848246114E-2"/>
                  <c:y val="-6.4108073169011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dung'!$D$3:$D$7</c:f>
              <c:numCache>
                <c:formatCode>0.0%</c:formatCode>
                <c:ptCount val="4"/>
                <c:pt idx="0">
                  <c:v>0.12080536912751678</c:v>
                </c:pt>
                <c:pt idx="1">
                  <c:v>0.75167785234899331</c:v>
                </c:pt>
                <c:pt idx="2">
                  <c:v>0.10067114093959731</c:v>
                </c:pt>
                <c:pt idx="3">
                  <c:v>2.6845637583892617E-2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83264"/>
        <c:axId val="90684800"/>
      </c:lineChart>
      <c:lineChart>
        <c:grouping val="standard"/>
        <c:varyColors val="0"/>
        <c:ser>
          <c:idx val="2"/>
          <c:order val="2"/>
          <c:tx>
            <c:strRef>
              <c:f>'Giáo trình-Nội dung'!$E$2</c:f>
              <c:strCache>
                <c:ptCount val="1"/>
                <c:pt idx="0">
                  <c:v>Điểm trung bình đánh giá Giáo trình - Nội dung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'Giáo trình-Nội dung'!$B$3:$B$7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'Giáo trình-Nội dung'!$E$3:$E$7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700416"/>
        <c:axId val="90698880"/>
      </c:lineChart>
      <c:catAx>
        <c:axId val="906832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0684800"/>
        <c:crosses val="autoZero"/>
        <c:auto val="1"/>
        <c:lblAlgn val="ctr"/>
        <c:lblOffset val="100"/>
        <c:noMultiLvlLbl val="0"/>
      </c:catAx>
      <c:valAx>
        <c:axId val="9068480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0683264"/>
        <c:crosses val="autoZero"/>
        <c:crossBetween val="between"/>
      </c:valAx>
      <c:valAx>
        <c:axId val="906988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0700416"/>
        <c:crosses val="max"/>
        <c:crossBetween val="between"/>
      </c:valAx>
      <c:catAx>
        <c:axId val="9070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9069888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9.2721358737330763E-3"/>
          <c:y val="0.80478996632333777"/>
          <c:w val="0.98466082088920226"/>
          <c:h val="0.1537710360627779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[nhap-lieu-bang-hoi-tong-hop-_LTT.2412018.xlsx]Đánh giá GV!PivotTable6</c:name>
    <c:fmtId val="1"/>
  </c:pivotSource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4.1. </a:t>
            </a:r>
            <a:r>
              <a:rPr lang="vi-VN" sz="1300"/>
              <a:t>Đánh giá trình độ Giáo viên đáp ứng yêu cầu đào tạo của HV tốt nghiệp</a:t>
            </a:r>
            <a:endParaRPr lang="en-US" sz="1300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0.12091728160364729"/>
              <c:y val="-4.0281530482756726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0.1146491855982117"/>
              <c:y val="-5.8421831782194115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0.11230259987627202"/>
              <c:y val="-4.3909362199816074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4587198131334062"/>
          <c:y val="0.22442477198567723"/>
          <c:w val="0.75528965577867357"/>
          <c:h val="0.418879008855463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'Đánh giá GV'!$C$2</c:f>
              <c:strCache>
                <c:ptCount val="1"/>
                <c:pt idx="0">
                  <c:v>Số lượng HV đánh giá GV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GV'!$C$3:$C$7</c:f>
              <c:numCache>
                <c:formatCode>General</c:formatCode>
                <c:ptCount val="4"/>
                <c:pt idx="0">
                  <c:v>24</c:v>
                </c:pt>
                <c:pt idx="1">
                  <c:v>119</c:v>
                </c:pt>
                <c:pt idx="2">
                  <c:v>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2546560"/>
        <c:axId val="92545024"/>
      </c:barChart>
      <c:lineChart>
        <c:grouping val="standard"/>
        <c:varyColors val="0"/>
        <c:ser>
          <c:idx val="1"/>
          <c:order val="1"/>
          <c:tx>
            <c:strRef>
              <c:f>'Đánh giá GV'!$D$2</c:f>
              <c:strCache>
                <c:ptCount val="1"/>
                <c:pt idx="0">
                  <c:v>Tỉ lệ HV đánh giá GV</c:v>
                </c:pt>
              </c:strCache>
            </c:strRef>
          </c:tx>
          <c:dLbls>
            <c:dLbl>
              <c:idx val="0"/>
              <c:layout>
                <c:manualLayout>
                  <c:x val="-0.1146491855982117"/>
                  <c:y val="-5.84218317821941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2091728160364729"/>
                  <c:y val="-4.02815304827567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1230259987627202"/>
                  <c:y val="-4.39093621998160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GV'!$D$3:$D$7</c:f>
              <c:numCache>
                <c:formatCode>0.0%</c:formatCode>
                <c:ptCount val="4"/>
                <c:pt idx="0">
                  <c:v>0.16107382550335569</c:v>
                </c:pt>
                <c:pt idx="1">
                  <c:v>0.79865771812080533</c:v>
                </c:pt>
                <c:pt idx="2">
                  <c:v>3.3557046979865772E-2</c:v>
                </c:pt>
                <c:pt idx="3">
                  <c:v>6.7114093959731542E-3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656384"/>
        <c:axId val="92657920"/>
      </c:lineChart>
      <c:lineChart>
        <c:grouping val="standard"/>
        <c:varyColors val="0"/>
        <c:ser>
          <c:idx val="2"/>
          <c:order val="2"/>
          <c:tx>
            <c:strRef>
              <c:f>'Đánh giá GV'!$E$2</c:f>
              <c:strCache>
                <c:ptCount val="1"/>
                <c:pt idx="0">
                  <c:v>Điểm bình quân đánh giá GV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'Đánh giá GV'!$B$3:$B$7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'Đánh giá GV'!$E$3:$E$7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546560"/>
        <c:axId val="92545024"/>
      </c:lineChart>
      <c:catAx>
        <c:axId val="92656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92657920"/>
        <c:crosses val="autoZero"/>
        <c:auto val="1"/>
        <c:lblAlgn val="ctr"/>
        <c:lblOffset val="100"/>
        <c:noMultiLvlLbl val="0"/>
      </c:catAx>
      <c:valAx>
        <c:axId val="9265792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2656384"/>
        <c:crosses val="autoZero"/>
        <c:crossBetween val="between"/>
      </c:valAx>
      <c:valAx>
        <c:axId val="925450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2546560"/>
        <c:crosses val="max"/>
        <c:crossBetween val="between"/>
      </c:valAx>
      <c:catAx>
        <c:axId val="92546560"/>
        <c:scaling>
          <c:orientation val="minMax"/>
        </c:scaling>
        <c:delete val="1"/>
        <c:axPos val="b"/>
        <c:majorTickMark val="out"/>
        <c:minorTickMark val="none"/>
        <c:tickLblPos val="nextTo"/>
        <c:crossAx val="92545024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81117077348606093"/>
          <c:w val="1"/>
          <c:h val="0.188829226513939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[nhap-lieu-bang-hoi-tong-hop-_LTT.2412018.xlsx]Mức độ đáp ứng CV!PivotTable1</c:name>
    <c:fmtId val="2"/>
  </c:pivotSource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Biểu đồ 4.3: </a:t>
            </a:r>
            <a:r>
              <a:rPr lang="vi-VN" sz="1300"/>
              <a:t>Đánh giá trình độ kiến thức và kỹ năng nghề đáp ứng với công việc của </a:t>
            </a:r>
            <a:r>
              <a:rPr lang="en-US" sz="1300"/>
              <a:t>học viên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1485729609571267E-2"/>
              <c:y val="-4.8152002694976465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5.3900645984191732E-2"/>
              <c:y val="-6.180970465757210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8.3149790604744936E-2"/>
              <c:y val="-5.8395279166923199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824212507931525E-2"/>
          <c:y val="0.2791507920526155"/>
          <c:w val="0.83421565431167732"/>
          <c:h val="0.453009842955247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'Mức độ đáp ứng CV'!$C$2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CV'!$C$3:$C$7</c:f>
              <c:numCache>
                <c:formatCode>General</c:formatCode>
                <c:ptCount val="4"/>
                <c:pt idx="0">
                  <c:v>21</c:v>
                </c:pt>
                <c:pt idx="1">
                  <c:v>113</c:v>
                </c:pt>
                <c:pt idx="2">
                  <c:v>11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3835648"/>
        <c:axId val="93829760"/>
      </c:barChart>
      <c:lineChart>
        <c:grouping val="standard"/>
        <c:varyColors val="0"/>
        <c:ser>
          <c:idx val="1"/>
          <c:order val="1"/>
          <c:tx>
            <c:strRef>
              <c:f>'Mức độ đáp ứng CV'!$D$2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dLbl>
              <c:idx val="0"/>
              <c:layout>
                <c:manualLayout>
                  <c:x val="-8.3149790604744936E-2"/>
                  <c:y val="-5.83952791669231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1485729609571267E-2"/>
                  <c:y val="-4.81520026949764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3900645984191732E-2"/>
                  <c:y val="-6.18097046575721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CV'!$D$3:$D$7</c:f>
              <c:numCache>
                <c:formatCode>0.0%</c:formatCode>
                <c:ptCount val="4"/>
                <c:pt idx="0">
                  <c:v>0.14093959731543623</c:v>
                </c:pt>
                <c:pt idx="1">
                  <c:v>0.75838926174496646</c:v>
                </c:pt>
                <c:pt idx="2">
                  <c:v>7.3825503355704702E-2</c:v>
                </c:pt>
                <c:pt idx="3">
                  <c:v>2.6845637583892617E-2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801856"/>
        <c:axId val="93828224"/>
      </c:lineChart>
      <c:lineChart>
        <c:grouping val="standard"/>
        <c:varyColors val="0"/>
        <c:ser>
          <c:idx val="2"/>
          <c:order val="2"/>
          <c:tx>
            <c:strRef>
              <c:f>'Mức độ đáp ứng CV'!$E$2</c:f>
              <c:strCache>
                <c:ptCount val="1"/>
                <c:pt idx="0">
                  <c:v>Điểm đánh giá bình quân mức độ đáp ứng công việc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'Mức độ đáp ứng CV'!$B$3:$B$7</c:f>
              <c:strCache>
                <c:ptCount val="4"/>
                <c:pt idx="0">
                  <c:v>Hoàn toàn đồng ý</c:v>
                </c:pt>
                <c:pt idx="1">
                  <c:v>Đồng ý</c:v>
                </c:pt>
                <c:pt idx="2">
                  <c:v>Đồng ý phần nào</c:v>
                </c:pt>
                <c:pt idx="3">
                  <c:v>Không đồng ý</c:v>
                </c:pt>
              </c:strCache>
            </c:strRef>
          </c:cat>
          <c:val>
            <c:numRef>
              <c:f>'Mức độ đáp ứng CV'!$E$3:$E$7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835648"/>
        <c:axId val="93829760"/>
      </c:lineChart>
      <c:catAx>
        <c:axId val="93801856"/>
        <c:scaling>
          <c:orientation val="minMax"/>
        </c:scaling>
        <c:delete val="0"/>
        <c:axPos val="b"/>
        <c:majorTickMark val="none"/>
        <c:minorTickMark val="none"/>
        <c:tickLblPos val="nextTo"/>
        <c:crossAx val="93828224"/>
        <c:crosses val="autoZero"/>
        <c:auto val="1"/>
        <c:lblAlgn val="ctr"/>
        <c:lblOffset val="100"/>
        <c:noMultiLvlLbl val="0"/>
      </c:catAx>
      <c:valAx>
        <c:axId val="9382822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3801856"/>
        <c:crosses val="autoZero"/>
        <c:crossBetween val="between"/>
      </c:valAx>
      <c:valAx>
        <c:axId val="93829760"/>
        <c:scaling>
          <c:orientation val="minMax"/>
          <c:max val="120"/>
        </c:scaling>
        <c:delete val="0"/>
        <c:axPos val="r"/>
        <c:numFmt formatCode="General" sourceLinked="1"/>
        <c:majorTickMark val="out"/>
        <c:minorTickMark val="none"/>
        <c:tickLblPos val="nextTo"/>
        <c:crossAx val="93835648"/>
        <c:crosses val="max"/>
        <c:crossBetween val="between"/>
        <c:majorUnit val="20"/>
      </c:valAx>
      <c:catAx>
        <c:axId val="93835648"/>
        <c:scaling>
          <c:orientation val="minMax"/>
        </c:scaling>
        <c:delete val="1"/>
        <c:axPos val="b"/>
        <c:majorTickMark val="out"/>
        <c:minorTickMark val="none"/>
        <c:tickLblPos val="nextTo"/>
        <c:crossAx val="9382976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"/>
          <c:y val="0.79120841895162086"/>
          <c:w val="1"/>
          <c:h val="0.2056177784564807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[nhap-lieu-bang-hoi-tong-hop-_LTT.2412018.xlsx]Lĩnh vực cai tiên1!PivotTable18</c:name>
    <c:fmtId val="2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đồ 4.4.1: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Lĩnh vực </a:t>
            </a:r>
            <a:r>
              <a:rPr lang="en-US" sz="1300">
                <a:latin typeface="Times New Roman" pitchFamily="18" charset="0"/>
                <a:cs typeface="Times New Roman" pitchFamily="18" charset="0"/>
              </a:rPr>
              <a:t>ưu</a:t>
            </a:r>
            <a:r>
              <a:rPr lang="en-US" sz="1300" baseline="0">
                <a:latin typeface="Times New Roman" pitchFamily="18" charset="0"/>
                <a:cs typeface="Times New Roman" pitchFamily="18" charset="0"/>
              </a:rPr>
              <a:t> tiên 1 </a:t>
            </a:r>
            <a:r>
              <a:rPr lang="vi-VN" sz="1300"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10297335841869323"/>
          <c:y val="9.5356486435539803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8.342745313244479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-2.5958702064896734E-2"/>
              <c:y val="4.802241066881208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7.3513230774978747E-2"/>
          <c:y val="0.26809855061298116"/>
          <c:w val="0.90038949757614817"/>
          <c:h val="0.396107687153681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cai tiên1'!$C$2</c:f>
              <c:strCache>
                <c:ptCount val="1"/>
                <c:pt idx="0">
                  <c:v>Số lượng HVTN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2.5958702064896734E-2"/>
                  <c:y val="4.80224106688120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8.3427453132444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cai tiên1'!$B$3:$B$7</c:f>
              <c:strCache>
                <c:ptCount val="4"/>
                <c:pt idx="0">
                  <c:v>Cơ sở vật chất (phòng học, thư viện .v.v.)</c:v>
                </c:pt>
                <c:pt idx="1">
                  <c:v>Tài liệu,chương trình (sách v.v.)</c:v>
                </c:pt>
                <c:pt idx="2">
                  <c:v>Thực tập/ thực hành tại doanh nghiệp </c:v>
                </c:pt>
                <c:pt idx="3">
                  <c:v>Trang thiết bị (máy móc, công cụ, v.v.) </c:v>
                </c:pt>
              </c:strCache>
            </c:strRef>
          </c:cat>
          <c:val>
            <c:numRef>
              <c:f>'Lĩnh vực cai tiên1'!$C$3:$C$7</c:f>
              <c:numCache>
                <c:formatCode>General</c:formatCode>
                <c:ptCount val="4"/>
                <c:pt idx="0">
                  <c:v>2</c:v>
                </c:pt>
                <c:pt idx="1">
                  <c:v>79</c:v>
                </c:pt>
                <c:pt idx="2">
                  <c:v>16</c:v>
                </c:pt>
                <c:pt idx="3">
                  <c:v>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3925760"/>
        <c:axId val="93927296"/>
      </c:barChart>
      <c:lineChart>
        <c:grouping val="standard"/>
        <c:varyColors val="0"/>
        <c:ser>
          <c:idx val="1"/>
          <c:order val="1"/>
          <c:tx>
            <c:strRef>
              <c:f>'Lĩnh vực cai tiên1'!$D$2</c:f>
              <c:strCache>
                <c:ptCount val="1"/>
                <c:pt idx="0">
                  <c:v>Tỉ lệ HVTN đề nghị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cai tiên1'!$B$3:$B$7</c:f>
              <c:strCache>
                <c:ptCount val="4"/>
                <c:pt idx="0">
                  <c:v>Cơ sở vật chất (phòng học, thư viện .v.v.)</c:v>
                </c:pt>
                <c:pt idx="1">
                  <c:v>Tài liệu,chương trình (sách v.v.)</c:v>
                </c:pt>
                <c:pt idx="2">
                  <c:v>Thực tập/ thực hành tại doanh nghiệp </c:v>
                </c:pt>
                <c:pt idx="3">
                  <c:v>Trang thiết bị (máy móc, công cụ, v.v.) </c:v>
                </c:pt>
              </c:strCache>
            </c:strRef>
          </c:cat>
          <c:val>
            <c:numRef>
              <c:f>'Lĩnh vực cai tiên1'!$D$3:$D$7</c:f>
              <c:numCache>
                <c:formatCode>0.0%</c:formatCode>
                <c:ptCount val="4"/>
                <c:pt idx="0">
                  <c:v>1.3513513513513514E-2</c:v>
                </c:pt>
                <c:pt idx="1">
                  <c:v>0.53378378378378377</c:v>
                </c:pt>
                <c:pt idx="2">
                  <c:v>0.10810810810810811</c:v>
                </c:pt>
                <c:pt idx="3">
                  <c:v>0.34459459459459457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942912"/>
        <c:axId val="93928832"/>
      </c:lineChart>
      <c:catAx>
        <c:axId val="93925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93927296"/>
        <c:crosses val="autoZero"/>
        <c:auto val="1"/>
        <c:lblAlgn val="ctr"/>
        <c:lblOffset val="100"/>
        <c:noMultiLvlLbl val="0"/>
      </c:catAx>
      <c:valAx>
        <c:axId val="939272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3925760"/>
        <c:crosses val="autoZero"/>
        <c:crossBetween val="between"/>
      </c:valAx>
      <c:valAx>
        <c:axId val="9392883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3942912"/>
        <c:crosses val="max"/>
        <c:crossBetween val="between"/>
      </c:valAx>
      <c:catAx>
        <c:axId val="93942912"/>
        <c:scaling>
          <c:orientation val="minMax"/>
        </c:scaling>
        <c:delete val="1"/>
        <c:axPos val="b"/>
        <c:majorTickMark val="out"/>
        <c:minorTickMark val="none"/>
        <c:tickLblPos val="nextTo"/>
        <c:crossAx val="9392883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9025303331745453"/>
          <c:y val="0.83490918873416786"/>
          <c:w val="0.60745369462269172"/>
          <c:h val="0.1509835228929717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[nhap-lieu-bang-hoi-tong-hop-_LTT.2412018.xlsx]Lĩnh vực cải tiến 2!PivotTable1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Lĩnh vực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ưu tiên 2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4.0537297703153438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4.04021599770915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>
            <c:manualLayout>
              <c:x val="-4.9293620906082393E-2"/>
              <c:y val="-3.9676065284200583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>
            <c:manualLayout>
              <c:x val="-5.1709079843280457E-2"/>
              <c:y val="-3.5748721757916144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>
            <c:manualLayout>
              <c:x val="-6.7494008901061275E-2"/>
              <c:y val="-3.1821378231631628E-2"/>
            </c:manualLayout>
          </c:layout>
          <c:dLblPos val="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214652516261561E-2"/>
          <c:y val="0.24293402866898925"/>
          <c:w val="0.83918673209327099"/>
          <c:h val="0.363394622569917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cải tiến 2'!$C$2</c:f>
              <c:strCache>
                <c:ptCount val="1"/>
                <c:pt idx="0">
                  <c:v>Số lượng học viên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4.05372977031534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4.04021599770915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2'!$B$3:$B$9</c:f>
              <c:strCache>
                <c:ptCount val="6"/>
                <c:pt idx="0">
                  <c:v>Tài liệu,chương trình (sách,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Cơ sở vật chất (phòng học, thư việnv.v.)</c:v>
                </c:pt>
                <c:pt idx="4">
                  <c:v>Thực tập/ thực hành tại doanh nghiệp </c:v>
                </c:pt>
                <c:pt idx="5">
                  <c:v>Trang thiết bị (máy móc, công cụ, v.v.) </c:v>
                </c:pt>
              </c:strCache>
            </c:strRef>
          </c:cat>
          <c:val>
            <c:numRef>
              <c:f>'Lĩnh vực cải tiến 2'!$C$3:$C$9</c:f>
              <c:numCache>
                <c:formatCode>General</c:formatCode>
                <c:ptCount val="6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27</c:v>
                </c:pt>
                <c:pt idx="4">
                  <c:v>39</c:v>
                </c:pt>
                <c:pt idx="5">
                  <c:v>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2440448"/>
        <c:axId val="92438912"/>
      </c:barChart>
      <c:lineChart>
        <c:grouping val="standard"/>
        <c:varyColors val="0"/>
        <c:ser>
          <c:idx val="1"/>
          <c:order val="1"/>
          <c:tx>
            <c:strRef>
              <c:f>'Lĩnh vực cải tiến 2'!$D$2</c:f>
              <c:strCache>
                <c:ptCount val="1"/>
                <c:pt idx="0">
                  <c:v>Tỉ lệ học viên đề nghị</c:v>
                </c:pt>
              </c:strCache>
            </c:strRef>
          </c:tx>
          <c:dLbls>
            <c:dLbl>
              <c:idx val="0"/>
              <c:layout>
                <c:manualLayout>
                  <c:x val="-4.9293620906082393E-2"/>
                  <c:y val="-3.967606528420058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1709079843280457E-2"/>
                  <c:y val="-3.57487217579161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7494008901061275E-2"/>
                  <c:y val="-3.18213782316316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2'!$B$3:$B$9</c:f>
              <c:strCache>
                <c:ptCount val="6"/>
                <c:pt idx="0">
                  <c:v>Tài liệu,chương trình (sách,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Cơ sở vật chất (phòng học, thư việnv.v.)</c:v>
                </c:pt>
                <c:pt idx="4">
                  <c:v>Thực tập/ thực hành tại doanh nghiệp </c:v>
                </c:pt>
                <c:pt idx="5">
                  <c:v>Trang thiết bị (máy móc, công cụ, v.v.) </c:v>
                </c:pt>
              </c:strCache>
            </c:strRef>
          </c:cat>
          <c:val>
            <c:numRef>
              <c:f>'Lĩnh vực cải tiến 2'!$D$3:$D$9</c:f>
              <c:numCache>
                <c:formatCode>0.0%</c:formatCode>
                <c:ptCount val="6"/>
                <c:pt idx="0">
                  <c:v>7.3529411764705881E-3</c:v>
                </c:pt>
                <c:pt idx="1">
                  <c:v>2.9411764705882353E-2</c:v>
                </c:pt>
                <c:pt idx="2">
                  <c:v>5.1470588235294115E-2</c:v>
                </c:pt>
                <c:pt idx="3">
                  <c:v>0.19852941176470587</c:v>
                </c:pt>
                <c:pt idx="4">
                  <c:v>0.28676470588235292</c:v>
                </c:pt>
                <c:pt idx="5">
                  <c:v>0.4264705882352941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431488"/>
        <c:axId val="92433024"/>
      </c:lineChart>
      <c:catAx>
        <c:axId val="92431488"/>
        <c:scaling>
          <c:orientation val="minMax"/>
        </c:scaling>
        <c:delete val="0"/>
        <c:axPos val="b"/>
        <c:majorTickMark val="none"/>
        <c:minorTickMark val="none"/>
        <c:tickLblPos val="nextTo"/>
        <c:crossAx val="92433024"/>
        <c:crosses val="autoZero"/>
        <c:auto val="1"/>
        <c:lblAlgn val="ctr"/>
        <c:lblOffset val="100"/>
        <c:noMultiLvlLbl val="0"/>
      </c:catAx>
      <c:valAx>
        <c:axId val="9243302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2431488"/>
        <c:crosses val="autoZero"/>
        <c:crossBetween val="between"/>
        <c:majorUnit val="0.1"/>
      </c:valAx>
      <c:valAx>
        <c:axId val="924389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2440448"/>
        <c:crosses val="max"/>
        <c:crossBetween val="between"/>
      </c:valAx>
      <c:catAx>
        <c:axId val="92440448"/>
        <c:scaling>
          <c:orientation val="minMax"/>
        </c:scaling>
        <c:delete val="1"/>
        <c:axPos val="b"/>
        <c:majorTickMark val="out"/>
        <c:minorTickMark val="none"/>
        <c:tickLblPos val="nextTo"/>
        <c:crossAx val="9243891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9663528471984483"/>
          <c:y val="0.8570762380873157"/>
          <c:w val="0.60044923732359545"/>
          <c:h val="0.128080258821215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[nhap-lieu-bang-hoi-tong-hop-_LTT.2412018.xlsx]Lĩnh vực cải tiến 3!PivotTable2</c:name>
    <c:fmtId val="0"/>
  </c:pivotSource>
  <c:chart>
    <c:title>
      <c:tx>
        <c:rich>
          <a:bodyPr/>
          <a:lstStyle/>
          <a:p>
            <a:pPr>
              <a:defRPr sz="1300" b="0" i="1"/>
            </a:pPr>
            <a:r>
              <a:rPr lang="en-US" sz="1300" b="0" i="1"/>
              <a:t>Biểu đồ 4.4.3: </a:t>
            </a:r>
            <a:r>
              <a:rPr lang="vi-VN" sz="1300" b="0" i="1"/>
              <a:t>Lĩnh vực </a:t>
            </a:r>
            <a:r>
              <a:rPr lang="en-US" sz="1300" b="0" i="1"/>
              <a:t>ưu tiên 3 </a:t>
            </a:r>
            <a:r>
              <a:rPr lang="vi-VN" sz="1300" b="0" i="1"/>
              <a:t>Nhà trường cần cải tiến để nâng cao chất lượng đào tạo theo đề nghị của HVTN</a:t>
            </a:r>
            <a:endParaRPr lang="en-US" sz="1300" b="0" i="1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-2.4286586308025818E-3"/>
              <c:y val="7.1693244188812053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9.8751363491026589E-2"/>
          <c:y val="0.2545263555800158"/>
          <c:w val="0.83830794014561238"/>
          <c:h val="0.4363498122013403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cải tiến 3'!$C$2</c:f>
              <c:strCache>
                <c:ptCount val="1"/>
                <c:pt idx="0">
                  <c:v>Số lượng học viên đề nghị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2.4286586308025818E-3"/>
                  <c:y val="7.169324418881205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3'!$B$3:$B$7</c:f>
              <c:strCache>
                <c:ptCount val="4"/>
                <c:pt idx="0">
                  <c:v>Cơ sở vật chất (phòng học, thư viện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Thực tập/ thực hành tại doanh nghiệp </c:v>
                </c:pt>
              </c:strCache>
            </c:strRef>
          </c:cat>
          <c:val>
            <c:numRef>
              <c:f>'Lĩnh vực cải tiến 3'!$C$3:$C$7</c:f>
              <c:numCache>
                <c:formatCode>General</c:formatCode>
                <c:ptCount val="4"/>
                <c:pt idx="0">
                  <c:v>6</c:v>
                </c:pt>
                <c:pt idx="1">
                  <c:v>22</c:v>
                </c:pt>
                <c:pt idx="2">
                  <c:v>23</c:v>
                </c:pt>
                <c:pt idx="3">
                  <c:v>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9162880"/>
        <c:axId val="29161344"/>
      </c:barChart>
      <c:lineChart>
        <c:grouping val="standard"/>
        <c:varyColors val="0"/>
        <c:ser>
          <c:idx val="1"/>
          <c:order val="1"/>
          <c:tx>
            <c:strRef>
              <c:f>'Lĩnh vực cải tiến 3'!$D$2</c:f>
              <c:strCache>
                <c:ptCount val="1"/>
                <c:pt idx="0">
                  <c:v>Tỉ lệ học viên đề nghị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cải tiến 3'!$B$3:$B$7</c:f>
              <c:strCache>
                <c:ptCount val="4"/>
                <c:pt idx="0">
                  <c:v>Cơ sở vật chất (phòng học, thư viện v.v.)</c:v>
                </c:pt>
                <c:pt idx="1">
                  <c:v>Kỹ năng thực hành của giáo viên</c:v>
                </c:pt>
                <c:pt idx="2">
                  <c:v>Phương pháp giảng dạy của giáo viên</c:v>
                </c:pt>
                <c:pt idx="3">
                  <c:v>Thực tập/ thực hành tại doanh nghiệp </c:v>
                </c:pt>
              </c:strCache>
            </c:strRef>
          </c:cat>
          <c:val>
            <c:numRef>
              <c:f>'Lĩnh vực cải tiến 3'!$D$3:$D$7</c:f>
              <c:numCache>
                <c:formatCode>0.0%</c:formatCode>
                <c:ptCount val="4"/>
                <c:pt idx="0">
                  <c:v>5.5555555555555552E-2</c:v>
                </c:pt>
                <c:pt idx="1">
                  <c:v>0.20370370370370369</c:v>
                </c:pt>
                <c:pt idx="2">
                  <c:v>0.21296296296296297</c:v>
                </c:pt>
                <c:pt idx="3">
                  <c:v>0.52777777777777779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178496"/>
        <c:axId val="29176960"/>
      </c:lineChart>
      <c:valAx>
        <c:axId val="29161344"/>
        <c:scaling>
          <c:orientation val="minMax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9162880"/>
        <c:crosses val="max"/>
        <c:crossBetween val="between"/>
      </c:valAx>
      <c:catAx>
        <c:axId val="29162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29161344"/>
        <c:crosses val="autoZero"/>
        <c:auto val="1"/>
        <c:lblAlgn val="ctr"/>
        <c:lblOffset val="100"/>
        <c:noMultiLvlLbl val="0"/>
      </c:catAx>
      <c:valAx>
        <c:axId val="29176960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crossAx val="29178496"/>
        <c:crosses val="autoZero"/>
        <c:crossBetween val="between"/>
      </c:valAx>
      <c:catAx>
        <c:axId val="29178496"/>
        <c:scaling>
          <c:orientation val="minMax"/>
        </c:scaling>
        <c:delete val="1"/>
        <c:axPos val="b"/>
        <c:majorTickMark val="out"/>
        <c:minorTickMark val="none"/>
        <c:tickLblPos val="nextTo"/>
        <c:crossAx val="29176960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1.3134108439722817E-2"/>
          <c:y val="0.86724318001900391"/>
          <c:w val="0.98686589156027715"/>
          <c:h val="0.11896921572660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[nhap-lieu-bang-hoi-tong-hop-_LTT.2412018.xlsx]Lĩnh vực khác!PivotTable4</c:name>
    <c:fmtId val="0"/>
  </c:pivotSource>
  <c:chart>
    <c:title>
      <c:tx>
        <c:rich>
          <a:bodyPr/>
          <a:lstStyle/>
          <a:p>
            <a:pPr>
              <a:defRPr sz="1300">
                <a:latin typeface="Times New Roman" pitchFamily="18" charset="0"/>
                <a:cs typeface="Times New Roman" pitchFamily="18" charset="0"/>
              </a:defRPr>
            </a:pP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Biểu đồ: Những l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ĩnh vực </a:t>
            </a:r>
            <a:r>
              <a:rPr lang="en-US" sz="1300" b="1" i="0" baseline="0">
                <a:effectLst/>
                <a:latin typeface="Times New Roman" pitchFamily="18" charset="0"/>
                <a:cs typeface="Times New Roman" pitchFamily="18" charset="0"/>
              </a:rPr>
              <a:t>khác </a:t>
            </a:r>
            <a:r>
              <a:rPr lang="vi-VN" sz="1300" b="1" i="0" baseline="0">
                <a:effectLst/>
                <a:latin typeface="Times New Roman" pitchFamily="18" charset="0"/>
                <a:cs typeface="Times New Roman" pitchFamily="18" charset="0"/>
              </a:rPr>
              <a:t>Nhà trường cần cải tiến để nâng cao chất lượng đào tạo theo đề nghị của HVTN</a:t>
            </a:r>
            <a:endParaRPr lang="en-US" sz="1300">
              <a:effectLst/>
              <a:latin typeface="Times New Roman" pitchFamily="18" charset="0"/>
              <a:cs typeface="Times New Roman" pitchFamily="18" charset="0"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3535434451618998E-2"/>
          <c:y val="0.21394579573233172"/>
          <c:w val="0.85803442534800967"/>
          <c:h val="0.414465800699803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'Lĩnh vực khác'!$C$2</c:f>
              <c:strCache>
                <c:ptCount val="1"/>
                <c:pt idx="0">
                  <c:v>Số lượng HVTN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khác'!$B$3:$B$10</c:f>
              <c:strCache>
                <c:ptCount val="7"/>
                <c:pt idx="0">
                  <c:v>Cảm biến trong lĩnh vực điện tử</c:v>
                </c:pt>
                <c:pt idx="1">
                  <c:v>Đầu tư nhiều cho lĩnh vực tự động hóa, thủy lực</c:v>
                </c:pt>
                <c:pt idx="2">
                  <c:v>Máy móc ngành may hiện địa hơn</c:v>
                </c:pt>
                <c:pt idx="3">
                  <c:v>Tăng thời gian học thực hành</c:v>
                </c:pt>
                <c:pt idx="4">
                  <c:v>Thiết kế các mô hình học tập</c:v>
                </c:pt>
                <c:pt idx="5">
                  <c:v>Thời gian học CNC ngắn cần bổ sung thời gian</c:v>
                </c:pt>
                <c:pt idx="6">
                  <c:v>Thời gian thực hành bắt đầu từ học kỳ 4 năm 2(Đối với hệ Cao đẳng 3 năm) </c:v>
                </c:pt>
              </c:strCache>
            </c:strRef>
          </c:cat>
          <c:val>
            <c:numRef>
              <c:f>'Lĩnh vực khác'!$C$3:$C$10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4501504"/>
        <c:axId val="94499968"/>
      </c:barChart>
      <c:lineChart>
        <c:grouping val="standard"/>
        <c:varyColors val="0"/>
        <c:ser>
          <c:idx val="1"/>
          <c:order val="1"/>
          <c:tx>
            <c:strRef>
              <c:f>'Lĩnh vực khác'!$D$2</c:f>
              <c:strCache>
                <c:ptCount val="1"/>
                <c:pt idx="0">
                  <c:v>Tỉ lệ HVTN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'Lĩnh vực khác'!$B$3:$B$10</c:f>
              <c:strCache>
                <c:ptCount val="7"/>
                <c:pt idx="0">
                  <c:v>Cảm biến trong lĩnh vực điện tử</c:v>
                </c:pt>
                <c:pt idx="1">
                  <c:v>Đầu tư nhiều cho lĩnh vực tự động hóa, thủy lực</c:v>
                </c:pt>
                <c:pt idx="2">
                  <c:v>Máy móc ngành may hiện địa hơn</c:v>
                </c:pt>
                <c:pt idx="3">
                  <c:v>Tăng thời gian học thực hành</c:v>
                </c:pt>
                <c:pt idx="4">
                  <c:v>Thiết kế các mô hình học tập</c:v>
                </c:pt>
                <c:pt idx="5">
                  <c:v>Thời gian học CNC ngắn cần bổ sung thời gian</c:v>
                </c:pt>
                <c:pt idx="6">
                  <c:v>Thời gian thực hành bắt đầu từ học kỳ 4 năm 2(Đối với hệ Cao đẳng 3 năm) </c:v>
                </c:pt>
              </c:strCache>
            </c:strRef>
          </c:cat>
          <c:val>
            <c:numRef>
              <c:f>'Lĩnh vực khác'!$D$3:$D$10</c:f>
              <c:numCache>
                <c:formatCode>0.0%</c:formatCode>
                <c:ptCount val="7"/>
                <c:pt idx="0">
                  <c:v>0.14285714285714285</c:v>
                </c:pt>
                <c:pt idx="1">
                  <c:v>0.14285714285714285</c:v>
                </c:pt>
                <c:pt idx="2">
                  <c:v>0.14285714285714285</c:v>
                </c:pt>
                <c:pt idx="3">
                  <c:v>0.14285714285714285</c:v>
                </c:pt>
                <c:pt idx="4">
                  <c:v>0.14285714285714285</c:v>
                </c:pt>
                <c:pt idx="5">
                  <c:v>0.14285714285714285</c:v>
                </c:pt>
                <c:pt idx="6">
                  <c:v>0.14285714285714285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484352"/>
        <c:axId val="94485888"/>
      </c:lineChart>
      <c:catAx>
        <c:axId val="94484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94485888"/>
        <c:crosses val="autoZero"/>
        <c:auto val="1"/>
        <c:lblAlgn val="ctr"/>
        <c:lblOffset val="100"/>
        <c:noMultiLvlLbl val="0"/>
      </c:catAx>
      <c:valAx>
        <c:axId val="94485888"/>
        <c:scaling>
          <c:orientation val="minMax"/>
          <c:max val="0.4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crossAx val="94484352"/>
        <c:crosses val="autoZero"/>
        <c:crossBetween val="between"/>
      </c:valAx>
      <c:valAx>
        <c:axId val="944999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94501504"/>
        <c:crosses val="max"/>
        <c:crossBetween val="between"/>
      </c:valAx>
      <c:catAx>
        <c:axId val="94501504"/>
        <c:scaling>
          <c:orientation val="minMax"/>
        </c:scaling>
        <c:delete val="1"/>
        <c:axPos val="b"/>
        <c:majorTickMark val="out"/>
        <c:minorTickMark val="none"/>
        <c:tickLblPos val="nextTo"/>
        <c:crossAx val="94499968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3449688145248801"/>
          <c:y val="0.88450682591625884"/>
          <c:w val="0.39889082721907354"/>
          <c:h val="0.1127970134165312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[nhap-lieu-bang-hoi-tong-hop-_LTT.2412018.xlsx]Lý do không đi làm!PivotTable1</c:name>
    <c:fmtId val="1"/>
  </c:pivotSource>
  <c:chart>
    <c:title>
      <c:tx>
        <c:rich>
          <a:bodyPr/>
          <a:lstStyle/>
          <a:p>
            <a:pPr>
              <a:defRPr sz="1300" b="0"/>
            </a:pPr>
            <a:r>
              <a:rPr lang="en-US" sz="1300" b="0" i="1" baseline="0">
                <a:effectLst/>
              </a:rPr>
              <a:t>Biểu đồ 3.3.1a: Đặc điểm về lý do chưa đi làm của HV</a:t>
            </a:r>
            <a:endParaRPr lang="en-US" sz="13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4.620824586653759E-17"/>
              <c:y val="9.0546812530685181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5.7643760298101226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6.5320294320487818E-2"/>
          <c:y val="0.26821496392207689"/>
          <c:w val="0.81941602290261917"/>
          <c:h val="0.362186908702061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làm'!$C$2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4.620824586653759E-17"/>
                  <c:y val="9.0546812530685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5.76437602981012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làm'!$B$3:$B$7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Ngành nghề được đào tạo đang dư thừa lao động trên thị trường</c:v>
                </c:pt>
                <c:pt idx="2">
                  <c:v>Ngoại ngữ không đạt</c:v>
                </c:pt>
                <c:pt idx="3">
                  <c:v>Thiếu kinh nghiệm làm việc</c:v>
                </c:pt>
              </c:strCache>
            </c:strRef>
          </c:cat>
          <c:val>
            <c:numRef>
              <c:f>'Lý do không đi làm'!$C$3:$C$7</c:f>
              <c:numCache>
                <c:formatCode>General</c:formatCode>
                <c:ptCount val="4"/>
                <c:pt idx="0">
                  <c:v>11</c:v>
                </c:pt>
                <c:pt idx="1">
                  <c:v>4</c:v>
                </c:pt>
                <c:pt idx="2">
                  <c:v>9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4706304"/>
        <c:axId val="94724480"/>
      </c:barChart>
      <c:lineChart>
        <c:grouping val="standard"/>
        <c:varyColors val="0"/>
        <c:ser>
          <c:idx val="1"/>
          <c:order val="1"/>
          <c:tx>
            <c:strRef>
              <c:f>'Lý do không đi làm'!$D$2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làm'!$B$3:$B$7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Ngành nghề được đào tạo đang dư thừa lao động trên thị trường</c:v>
                </c:pt>
                <c:pt idx="2">
                  <c:v>Ngoại ngữ không đạt</c:v>
                </c:pt>
                <c:pt idx="3">
                  <c:v>Thiếu kinh nghiệm làm việc</c:v>
                </c:pt>
              </c:strCache>
            </c:strRef>
          </c:cat>
          <c:val>
            <c:numRef>
              <c:f>'Lý do không đi làm'!$D$3:$D$7</c:f>
              <c:numCache>
                <c:formatCode>0.00%</c:formatCode>
                <c:ptCount val="4"/>
                <c:pt idx="0">
                  <c:v>0.44</c:v>
                </c:pt>
                <c:pt idx="1">
                  <c:v>0.16</c:v>
                </c:pt>
                <c:pt idx="2">
                  <c:v>0.36</c:v>
                </c:pt>
                <c:pt idx="3">
                  <c:v>0.04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727552"/>
        <c:axId val="94726016"/>
      </c:lineChart>
      <c:catAx>
        <c:axId val="94706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94724480"/>
        <c:crosses val="autoZero"/>
        <c:auto val="1"/>
        <c:lblAlgn val="ctr"/>
        <c:lblOffset val="100"/>
        <c:noMultiLvlLbl val="0"/>
      </c:catAx>
      <c:valAx>
        <c:axId val="947244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4706304"/>
        <c:crosses val="autoZero"/>
        <c:crossBetween val="between"/>
        <c:majorUnit val="3"/>
      </c:valAx>
      <c:valAx>
        <c:axId val="9472601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94727552"/>
        <c:crosses val="max"/>
        <c:crossBetween val="between"/>
        <c:majorUnit val="0.125"/>
      </c:valAx>
      <c:catAx>
        <c:axId val="94727552"/>
        <c:scaling>
          <c:orientation val="minMax"/>
        </c:scaling>
        <c:delete val="1"/>
        <c:axPos val="b"/>
        <c:majorTickMark val="out"/>
        <c:minorTickMark val="none"/>
        <c:tickLblPos val="nextTo"/>
        <c:crossAx val="94726016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9.0449865789460626E-2"/>
          <c:y val="0.83786683091277447"/>
          <c:w val="0.7454413468586697"/>
          <c:h val="0.128995998525803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[nhap-lieu-bang-hoi-tong-hop-_LTT.2412018.xlsx]Lý do không đi làm!PivotTable6</c:name>
    <c:fmtId val="5"/>
  </c:pivotSource>
  <c:chart>
    <c:title>
      <c:tx>
        <c:rich>
          <a:bodyPr/>
          <a:lstStyle/>
          <a:p>
            <a:pPr>
              <a:defRPr sz="1300"/>
            </a:pPr>
            <a:r>
              <a:rPr lang="en-US" sz="1300" b="0" i="1" u="none" strike="noStrike" baseline="0">
                <a:effectLst/>
              </a:rPr>
              <a:t>Biểu đồ 3.3.1b: Đặc điểm về lý do chưa đi làm của HV</a:t>
            </a:r>
            <a:endParaRPr lang="en-US" sz="1300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>
            <c:manualLayout>
              <c:x val="0"/>
              <c:y val="3.536918403213814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>
            <c:manualLayout>
              <c:x val="0"/>
              <c:y val="3.5369184032138144E-2"/>
            </c:manualLayout>
          </c:layout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làm'!$C$39</c:f>
              <c:strCache>
                <c:ptCount val="1"/>
                <c:pt idx="0">
                  <c:v>Số lượng HV đánh giá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0"/>
                  <c:y val="3.536918403213814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3.536918403213814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làm'!$B$40:$B$44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Ngoại ngữ không đạt</c:v>
                </c:pt>
                <c:pt idx="2">
                  <c:v>Thiếu kinh nghiệm làm việc</c:v>
                </c:pt>
                <c:pt idx="3">
                  <c:v>Trình độ máy tính không đạt </c:v>
                </c:pt>
              </c:strCache>
            </c:strRef>
          </c:cat>
          <c:val>
            <c:numRef>
              <c:f>'Lý do không đi làm'!$C$40:$C$44</c:f>
              <c:numCache>
                <c:formatCode>General</c:formatCode>
                <c:ptCount val="4"/>
                <c:pt idx="0">
                  <c:v>1</c:v>
                </c:pt>
                <c:pt idx="1">
                  <c:v>9</c:v>
                </c:pt>
                <c:pt idx="2">
                  <c:v>13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6160768"/>
        <c:axId val="96162560"/>
      </c:barChart>
      <c:lineChart>
        <c:grouping val="standard"/>
        <c:varyColors val="0"/>
        <c:ser>
          <c:idx val="1"/>
          <c:order val="1"/>
          <c:tx>
            <c:strRef>
              <c:f>'Lý do không đi làm'!$D$39</c:f>
              <c:strCache>
                <c:ptCount val="1"/>
                <c:pt idx="0">
                  <c:v>Tỉ lệ HV đánh giá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làm'!$B$40:$B$44</c:f>
              <c:strCache>
                <c:ptCount val="4"/>
                <c:pt idx="0">
                  <c:v>Kỹ năng nghề không đáp ứng được yêu cầu công việc </c:v>
                </c:pt>
                <c:pt idx="1">
                  <c:v>Ngoại ngữ không đạt</c:v>
                </c:pt>
                <c:pt idx="2">
                  <c:v>Thiếu kinh nghiệm làm việc</c:v>
                </c:pt>
                <c:pt idx="3">
                  <c:v>Trình độ máy tính không đạt </c:v>
                </c:pt>
              </c:strCache>
            </c:strRef>
          </c:cat>
          <c:val>
            <c:numRef>
              <c:f>'Lý do không đi làm'!$D$40:$D$44</c:f>
              <c:numCache>
                <c:formatCode>0.0%</c:formatCode>
                <c:ptCount val="4"/>
                <c:pt idx="0">
                  <c:v>4.1666666666666664E-2</c:v>
                </c:pt>
                <c:pt idx="1">
                  <c:v>0.375</c:v>
                </c:pt>
                <c:pt idx="2">
                  <c:v>0.54166666666666663</c:v>
                </c:pt>
                <c:pt idx="3">
                  <c:v>4.1666666666666664E-2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169984"/>
        <c:axId val="96164096"/>
      </c:lineChart>
      <c:catAx>
        <c:axId val="96160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96162560"/>
        <c:crosses val="autoZero"/>
        <c:auto val="1"/>
        <c:lblAlgn val="ctr"/>
        <c:lblOffset val="100"/>
        <c:noMultiLvlLbl val="0"/>
      </c:catAx>
      <c:valAx>
        <c:axId val="961625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6160768"/>
        <c:crosses val="autoZero"/>
        <c:crossBetween val="between"/>
      </c:valAx>
      <c:valAx>
        <c:axId val="9616409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6169984"/>
        <c:crosses val="max"/>
        <c:crossBetween val="between"/>
        <c:majorUnit val="0.2"/>
      </c:valAx>
      <c:catAx>
        <c:axId val="96169984"/>
        <c:scaling>
          <c:orientation val="minMax"/>
        </c:scaling>
        <c:delete val="1"/>
        <c:axPos val="b"/>
        <c:majorTickMark val="out"/>
        <c:minorTickMark val="none"/>
        <c:tickLblPos val="nextTo"/>
        <c:crossAx val="96164096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 sz="1300" b="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[nhap-lieu-bang-hoi-tong-hop-_LTT.2412018.xlsx]Lý do không đi làm!PivotTable7</c:name>
    <c:fmtId val="5"/>
  </c:pivotSource>
  <c:chart>
    <c:title>
      <c:tx>
        <c:rich>
          <a:bodyPr/>
          <a:lstStyle/>
          <a:p>
            <a:pPr>
              <a:defRPr sz="1300"/>
            </a:pPr>
            <a:r>
              <a:rPr lang="en-US" sz="1300" b="0" i="1" baseline="0">
                <a:effectLst/>
              </a:rPr>
              <a:t>Biểu đồ 3.3.2: Đặc điểm về công việc mà HV đã xin</a:t>
            </a:r>
            <a:endParaRPr lang="en-US" sz="1300">
              <a:effectLst/>
            </a:endParaRPr>
          </a:p>
        </c:rich>
      </c:tx>
      <c:layout>
        <c:manualLayout>
          <c:xMode val="edge"/>
          <c:yMode val="edge"/>
          <c:x val="0.20113686288382004"/>
          <c:y val="3.1009571851343627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b="1"/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'Lý do không đi làm'!$C$53</c:f>
              <c:strCache>
                <c:ptCount val="1"/>
                <c:pt idx="0">
                  <c:v>Số lượng HV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làm'!$B$54:$B$57</c:f>
              <c:strCache>
                <c:ptCount val="3"/>
                <c:pt idx="0">
                  <c:v>1.CV liên quan đến nghề được đào tạo</c:v>
                </c:pt>
                <c:pt idx="1">
                  <c:v>2.CV không liên quan đến nghề được đào tạo</c:v>
                </c:pt>
                <c:pt idx="2">
                  <c:v>3.Cả 2 công việc trên</c:v>
                </c:pt>
              </c:strCache>
            </c:strRef>
          </c:cat>
          <c:val>
            <c:numRef>
              <c:f>'Lý do không đi làm'!$C$54:$C$57</c:f>
              <c:numCache>
                <c:formatCode>General</c:formatCode>
                <c:ptCount val="3"/>
                <c:pt idx="0">
                  <c:v>5</c:v>
                </c:pt>
                <c:pt idx="1">
                  <c:v>6</c:v>
                </c:pt>
                <c:pt idx="2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96206208"/>
        <c:axId val="96212096"/>
      </c:barChart>
      <c:lineChart>
        <c:grouping val="standard"/>
        <c:varyColors val="0"/>
        <c:ser>
          <c:idx val="1"/>
          <c:order val="1"/>
          <c:tx>
            <c:strRef>
              <c:f>'Lý do không đi làm'!$D$53</c:f>
              <c:strCache>
                <c:ptCount val="1"/>
                <c:pt idx="0">
                  <c:v>Tỉ lệ học viên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'Lý do không đi làm'!$B$54:$B$57</c:f>
              <c:strCache>
                <c:ptCount val="3"/>
                <c:pt idx="0">
                  <c:v>1.CV liên quan đến nghề được đào tạo</c:v>
                </c:pt>
                <c:pt idx="1">
                  <c:v>2.CV không liên quan đến nghề được đào tạo</c:v>
                </c:pt>
                <c:pt idx="2">
                  <c:v>3.Cả 2 công việc trên</c:v>
                </c:pt>
              </c:strCache>
            </c:strRef>
          </c:cat>
          <c:val>
            <c:numRef>
              <c:f>'Lý do không đi làm'!$D$54:$D$57</c:f>
              <c:numCache>
                <c:formatCode>0.0%</c:formatCode>
                <c:ptCount val="3"/>
                <c:pt idx="0">
                  <c:v>0.2</c:v>
                </c:pt>
                <c:pt idx="1">
                  <c:v>0.24</c:v>
                </c:pt>
                <c:pt idx="2">
                  <c:v>0.56000000000000005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223616"/>
        <c:axId val="96213632"/>
      </c:lineChart>
      <c:catAx>
        <c:axId val="96206208"/>
        <c:scaling>
          <c:orientation val="minMax"/>
        </c:scaling>
        <c:delete val="0"/>
        <c:axPos val="b"/>
        <c:majorTickMark val="none"/>
        <c:minorTickMark val="none"/>
        <c:tickLblPos val="nextTo"/>
        <c:crossAx val="96212096"/>
        <c:crosses val="autoZero"/>
        <c:auto val="1"/>
        <c:lblAlgn val="ctr"/>
        <c:lblOffset val="100"/>
        <c:noMultiLvlLbl val="0"/>
      </c:catAx>
      <c:valAx>
        <c:axId val="962120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6206208"/>
        <c:crosses val="autoZero"/>
        <c:crossBetween val="between"/>
      </c:valAx>
      <c:valAx>
        <c:axId val="96213632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96223616"/>
        <c:crosses val="max"/>
        <c:crossBetween val="between"/>
        <c:majorUnit val="0.2"/>
      </c:valAx>
      <c:catAx>
        <c:axId val="96223616"/>
        <c:scaling>
          <c:orientation val="minMax"/>
        </c:scaling>
        <c:delete val="1"/>
        <c:axPos val="b"/>
        <c:majorTickMark val="out"/>
        <c:minorTickMark val="none"/>
        <c:tickLblPos val="nextTo"/>
        <c:crossAx val="96213632"/>
        <c:crosses val="autoZero"/>
        <c:auto val="1"/>
        <c:lblAlgn val="ctr"/>
        <c:lblOffset val="100"/>
        <c:noMultiLvlLbl val="0"/>
      </c:catAx>
    </c:plotArea>
    <c:legend>
      <c:legendPos val="b"/>
      <c:layout>
        <c:manualLayout>
          <c:xMode val="edge"/>
          <c:yMode val="edge"/>
          <c:x val="0.24792677121682585"/>
          <c:y val="0.85426976381565878"/>
          <c:w val="0.50414628287936558"/>
          <c:h val="0.1386369535543780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300"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7.xml"/><Relationship Id="rId1" Type="http://schemas.openxmlformats.org/officeDocument/2006/relationships/chart" Target="../charts/chart36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9.xml"/><Relationship Id="rId1" Type="http://schemas.openxmlformats.org/officeDocument/2006/relationships/chart" Target="../charts/chart3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chart" Target="../charts/chart45.xml"/><Relationship Id="rId1" Type="http://schemas.openxmlformats.org/officeDocument/2006/relationships/chart" Target="../charts/chart44.xml"/><Relationship Id="rId4" Type="http://schemas.openxmlformats.org/officeDocument/2006/relationships/chart" Target="../charts/chart47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0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3.xml"/><Relationship Id="rId7" Type="http://schemas.openxmlformats.org/officeDocument/2006/relationships/chart" Target="../charts/chart57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6" Type="http://schemas.openxmlformats.org/officeDocument/2006/relationships/chart" Target="../charts/chart56.xml"/><Relationship Id="rId5" Type="http://schemas.openxmlformats.org/officeDocument/2006/relationships/chart" Target="../charts/chart55.xml"/><Relationship Id="rId4" Type="http://schemas.openxmlformats.org/officeDocument/2006/relationships/chart" Target="../charts/chart54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0.xml"/><Relationship Id="rId2" Type="http://schemas.openxmlformats.org/officeDocument/2006/relationships/chart" Target="../charts/chart59.xml"/><Relationship Id="rId1" Type="http://schemas.openxmlformats.org/officeDocument/2006/relationships/chart" Target="../charts/chart58.xml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8.xml"/><Relationship Id="rId13" Type="http://schemas.openxmlformats.org/officeDocument/2006/relationships/chart" Target="../charts/chart73.xml"/><Relationship Id="rId3" Type="http://schemas.openxmlformats.org/officeDocument/2006/relationships/chart" Target="../charts/chart63.xml"/><Relationship Id="rId7" Type="http://schemas.openxmlformats.org/officeDocument/2006/relationships/chart" Target="../charts/chart67.xml"/><Relationship Id="rId12" Type="http://schemas.openxmlformats.org/officeDocument/2006/relationships/chart" Target="../charts/chart72.xml"/><Relationship Id="rId2" Type="http://schemas.openxmlformats.org/officeDocument/2006/relationships/chart" Target="../charts/chart62.xml"/><Relationship Id="rId1" Type="http://schemas.openxmlformats.org/officeDocument/2006/relationships/chart" Target="../charts/chart61.xml"/><Relationship Id="rId6" Type="http://schemas.openxmlformats.org/officeDocument/2006/relationships/chart" Target="../charts/chart66.xml"/><Relationship Id="rId11" Type="http://schemas.openxmlformats.org/officeDocument/2006/relationships/chart" Target="../charts/chart71.xml"/><Relationship Id="rId5" Type="http://schemas.openxmlformats.org/officeDocument/2006/relationships/chart" Target="../charts/chart65.xml"/><Relationship Id="rId15" Type="http://schemas.openxmlformats.org/officeDocument/2006/relationships/chart" Target="../charts/chart75.xml"/><Relationship Id="rId10" Type="http://schemas.openxmlformats.org/officeDocument/2006/relationships/chart" Target="../charts/chart70.xml"/><Relationship Id="rId4" Type="http://schemas.openxmlformats.org/officeDocument/2006/relationships/chart" Target="../charts/chart64.xml"/><Relationship Id="rId9" Type="http://schemas.openxmlformats.org/officeDocument/2006/relationships/chart" Target="../charts/chart69.xml"/><Relationship Id="rId14" Type="http://schemas.openxmlformats.org/officeDocument/2006/relationships/chart" Target="../charts/chart7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2.xml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5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55</xdr:row>
      <xdr:rowOff>0</xdr:rowOff>
    </xdr:from>
    <xdr:to>
      <xdr:col>37</xdr:col>
      <xdr:colOff>304800</xdr:colOff>
      <xdr:row>56</xdr:row>
      <xdr:rowOff>95250</xdr:rowOff>
    </xdr:to>
    <xdr:sp macro="" textlink="">
      <xdr:nvSpPr>
        <xdr:cNvPr id="4136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37</xdr:col>
      <xdr:colOff>0</xdr:colOff>
      <xdr:row>55</xdr:row>
      <xdr:rowOff>0</xdr:rowOff>
    </xdr:from>
    <xdr:to>
      <xdr:col>37</xdr:col>
      <xdr:colOff>304800</xdr:colOff>
      <xdr:row>56</xdr:row>
      <xdr:rowOff>95250</xdr:rowOff>
    </xdr:to>
    <xdr:sp macro="" textlink="">
      <xdr:nvSpPr>
        <xdr:cNvPr id="4137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80961</xdr:rowOff>
    </xdr:from>
    <xdr:to>
      <xdr:col>9</xdr:col>
      <xdr:colOff>542924</xdr:colOff>
      <xdr:row>35</xdr:row>
      <xdr:rowOff>9524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6</xdr:row>
      <xdr:rowOff>100012</xdr:rowOff>
    </xdr:from>
    <xdr:to>
      <xdr:col>8</xdr:col>
      <xdr:colOff>628650</xdr:colOff>
      <xdr:row>17</xdr:row>
      <xdr:rowOff>14287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152399</xdr:colOff>
      <xdr:row>5</xdr:row>
      <xdr:rowOff>100012</xdr:rowOff>
    </xdr:from>
    <xdr:to>
      <xdr:col>19</xdr:col>
      <xdr:colOff>9524</xdr:colOff>
      <xdr:row>16</xdr:row>
      <xdr:rowOff>52387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128586</xdr:rowOff>
    </xdr:from>
    <xdr:to>
      <xdr:col>6</xdr:col>
      <xdr:colOff>923925</xdr:colOff>
      <xdr:row>20</xdr:row>
      <xdr:rowOff>238125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180974</xdr:colOff>
      <xdr:row>10</xdr:row>
      <xdr:rowOff>100011</xdr:rowOff>
    </xdr:from>
    <xdr:to>
      <xdr:col>16</xdr:col>
      <xdr:colOff>323850</xdr:colOff>
      <xdr:row>20</xdr:row>
      <xdr:rowOff>209549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</xdr:row>
      <xdr:rowOff>138111</xdr:rowOff>
    </xdr:from>
    <xdr:to>
      <xdr:col>7</xdr:col>
      <xdr:colOff>466725</xdr:colOff>
      <xdr:row>51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238124</xdr:colOff>
      <xdr:row>25</xdr:row>
      <xdr:rowOff>490536</xdr:rowOff>
    </xdr:from>
    <xdr:to>
      <xdr:col>12</xdr:col>
      <xdr:colOff>38100</xdr:colOff>
      <xdr:row>33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19048</xdr:colOff>
      <xdr:row>6</xdr:row>
      <xdr:rowOff>166687</xdr:rowOff>
    </xdr:from>
    <xdr:to>
      <xdr:col>5</xdr:col>
      <xdr:colOff>0</xdr:colOff>
      <xdr:row>21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28575</xdr:colOff>
      <xdr:row>7</xdr:row>
      <xdr:rowOff>14287</xdr:rowOff>
    </xdr:from>
    <xdr:to>
      <xdr:col>8</xdr:col>
      <xdr:colOff>1266825</xdr:colOff>
      <xdr:row>21</xdr:row>
      <xdr:rowOff>90487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7</xdr:row>
      <xdr:rowOff>166687</xdr:rowOff>
    </xdr:from>
    <xdr:to>
      <xdr:col>6</xdr:col>
      <xdr:colOff>247650</xdr:colOff>
      <xdr:row>24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57150</xdr:colOff>
      <xdr:row>3</xdr:row>
      <xdr:rowOff>61912</xdr:rowOff>
    </xdr:from>
    <xdr:to>
      <xdr:col>5</xdr:col>
      <xdr:colOff>257174</xdr:colOff>
      <xdr:row>14</xdr:row>
      <xdr:rowOff>138112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238124</xdr:colOff>
      <xdr:row>19</xdr:row>
      <xdr:rowOff>185737</xdr:rowOff>
    </xdr:from>
    <xdr:to>
      <xdr:col>13</xdr:col>
      <xdr:colOff>1209675</xdr:colOff>
      <xdr:row>35</xdr:row>
      <xdr:rowOff>38101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209549</xdr:colOff>
      <xdr:row>12</xdr:row>
      <xdr:rowOff>61912</xdr:rowOff>
    </xdr:from>
    <xdr:to>
      <xdr:col>9</xdr:col>
      <xdr:colOff>9524</xdr:colOff>
      <xdr:row>26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0</xdr:rowOff>
    </xdr:from>
    <xdr:to>
      <xdr:col>15</xdr:col>
      <xdr:colOff>600075</xdr:colOff>
      <xdr:row>6</xdr:row>
      <xdr:rowOff>209550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238125</xdr:colOff>
      <xdr:row>22</xdr:row>
      <xdr:rowOff>128587</xdr:rowOff>
    </xdr:from>
    <xdr:to>
      <xdr:col>5</xdr:col>
      <xdr:colOff>552450</xdr:colOff>
      <xdr:row>37</xdr:row>
      <xdr:rowOff>23812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14</xdr:row>
      <xdr:rowOff>42862</xdr:rowOff>
    </xdr:from>
    <xdr:to>
      <xdr:col>22</xdr:col>
      <xdr:colOff>238125</xdr:colOff>
      <xdr:row>31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66674</xdr:colOff>
      <xdr:row>44</xdr:row>
      <xdr:rowOff>185737</xdr:rowOff>
    </xdr:from>
    <xdr:to>
      <xdr:col>9</xdr:col>
      <xdr:colOff>219074</xdr:colOff>
      <xdr:row>65</xdr:row>
      <xdr:rowOff>152401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76199</xdr:colOff>
      <xdr:row>66</xdr:row>
      <xdr:rowOff>52386</xdr:rowOff>
    </xdr:from>
    <xdr:to>
      <xdr:col>9</xdr:col>
      <xdr:colOff>238125</xdr:colOff>
      <xdr:row>83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107</xdr:row>
      <xdr:rowOff>185737</xdr:rowOff>
    </xdr:from>
    <xdr:to>
      <xdr:col>7</xdr:col>
      <xdr:colOff>457200</xdr:colOff>
      <xdr:row>126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276224</xdr:colOff>
      <xdr:row>139</xdr:row>
      <xdr:rowOff>309562</xdr:rowOff>
    </xdr:from>
    <xdr:to>
      <xdr:col>13</xdr:col>
      <xdr:colOff>514350</xdr:colOff>
      <xdr:row>148</xdr:row>
      <xdr:rowOff>152400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27</xdr:row>
      <xdr:rowOff>42861</xdr:rowOff>
    </xdr:from>
    <xdr:to>
      <xdr:col>6</xdr:col>
      <xdr:colOff>695324</xdr:colOff>
      <xdr:row>44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676274</xdr:colOff>
      <xdr:row>30</xdr:row>
      <xdr:rowOff>147637</xdr:rowOff>
    </xdr:from>
    <xdr:to>
      <xdr:col>14</xdr:col>
      <xdr:colOff>571499</xdr:colOff>
      <xdr:row>46</xdr:row>
      <xdr:rowOff>361950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304800</xdr:colOff>
      <xdr:row>45</xdr:row>
      <xdr:rowOff>80962</xdr:rowOff>
    </xdr:from>
    <xdr:to>
      <xdr:col>12</xdr:col>
      <xdr:colOff>114300</xdr:colOff>
      <xdr:row>57</xdr:row>
      <xdr:rowOff>95250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771525</xdr:colOff>
      <xdr:row>19</xdr:row>
      <xdr:rowOff>166686</xdr:rowOff>
    </xdr:from>
    <xdr:to>
      <xdr:col>12</xdr:col>
      <xdr:colOff>447675</xdr:colOff>
      <xdr:row>28</xdr:row>
      <xdr:rowOff>190499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9</xdr:row>
      <xdr:rowOff>80962</xdr:rowOff>
    </xdr:from>
    <xdr:to>
      <xdr:col>6</xdr:col>
      <xdr:colOff>609600</xdr:colOff>
      <xdr:row>23</xdr:row>
      <xdr:rowOff>157162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381000</xdr:colOff>
      <xdr:row>8</xdr:row>
      <xdr:rowOff>161925</xdr:rowOff>
    </xdr:from>
    <xdr:to>
      <xdr:col>12</xdr:col>
      <xdr:colOff>447675</xdr:colOff>
      <xdr:row>28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11</xdr:row>
      <xdr:rowOff>147636</xdr:rowOff>
    </xdr:from>
    <xdr:to>
      <xdr:col>8</xdr:col>
      <xdr:colOff>657225</xdr:colOff>
      <xdr:row>28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12</xdr:row>
      <xdr:rowOff>42861</xdr:rowOff>
    </xdr:from>
    <xdr:to>
      <xdr:col>4</xdr:col>
      <xdr:colOff>133350</xdr:colOff>
      <xdr:row>30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33337</xdr:rowOff>
    </xdr:from>
    <xdr:to>
      <xdr:col>4</xdr:col>
      <xdr:colOff>0</xdr:colOff>
      <xdr:row>23</xdr:row>
      <xdr:rowOff>109537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609598</xdr:colOff>
      <xdr:row>11</xdr:row>
      <xdr:rowOff>119061</xdr:rowOff>
    </xdr:from>
    <xdr:to>
      <xdr:col>10</xdr:col>
      <xdr:colOff>609599</xdr:colOff>
      <xdr:row>27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4762</xdr:rowOff>
    </xdr:from>
    <xdr:to>
      <xdr:col>4</xdr:col>
      <xdr:colOff>28575</xdr:colOff>
      <xdr:row>22</xdr:row>
      <xdr:rowOff>80962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238124</xdr:colOff>
      <xdr:row>8</xdr:row>
      <xdr:rowOff>14287</xdr:rowOff>
    </xdr:from>
    <xdr:to>
      <xdr:col>10</xdr:col>
      <xdr:colOff>19049</xdr:colOff>
      <xdr:row>22</xdr:row>
      <xdr:rowOff>90487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1381123</xdr:colOff>
      <xdr:row>14</xdr:row>
      <xdr:rowOff>14286</xdr:rowOff>
    </xdr:from>
    <xdr:to>
      <xdr:col>10</xdr:col>
      <xdr:colOff>104775</xdr:colOff>
      <xdr:row>33</xdr:row>
      <xdr:rowOff>38099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8</xdr:row>
      <xdr:rowOff>42862</xdr:rowOff>
    </xdr:from>
    <xdr:to>
      <xdr:col>4</xdr:col>
      <xdr:colOff>600075</xdr:colOff>
      <xdr:row>22</xdr:row>
      <xdr:rowOff>119062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19050</xdr:colOff>
      <xdr:row>8</xdr:row>
      <xdr:rowOff>85725</xdr:rowOff>
    </xdr:from>
    <xdr:to>
      <xdr:col>12</xdr:col>
      <xdr:colOff>247650</xdr:colOff>
      <xdr:row>23</xdr:row>
      <xdr:rowOff>61912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24</xdr:row>
      <xdr:rowOff>176212</xdr:rowOff>
    </xdr:from>
    <xdr:to>
      <xdr:col>8</xdr:col>
      <xdr:colOff>923925</xdr:colOff>
      <xdr:row>39</xdr:row>
      <xdr:rowOff>61912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304799</xdr:colOff>
      <xdr:row>11</xdr:row>
      <xdr:rowOff>71436</xdr:rowOff>
    </xdr:from>
    <xdr:to>
      <xdr:col>16</xdr:col>
      <xdr:colOff>276225</xdr:colOff>
      <xdr:row>25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16</xdr:row>
      <xdr:rowOff>195262</xdr:rowOff>
    </xdr:from>
    <xdr:to>
      <xdr:col>13</xdr:col>
      <xdr:colOff>190500</xdr:colOff>
      <xdr:row>20</xdr:row>
      <xdr:rowOff>214312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28572</xdr:colOff>
      <xdr:row>2</xdr:row>
      <xdr:rowOff>0</xdr:rowOff>
    </xdr:from>
    <xdr:to>
      <xdr:col>14</xdr:col>
      <xdr:colOff>304799</xdr:colOff>
      <xdr:row>16</xdr:row>
      <xdr:rowOff>71437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71437</xdr:rowOff>
    </xdr:from>
    <xdr:to>
      <xdr:col>6</xdr:col>
      <xdr:colOff>409575</xdr:colOff>
      <xdr:row>19</xdr:row>
      <xdr:rowOff>147637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52387</xdr:rowOff>
    </xdr:from>
    <xdr:to>
      <xdr:col>3</xdr:col>
      <xdr:colOff>1266825</xdr:colOff>
      <xdr:row>20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</xdr:colOff>
      <xdr:row>6</xdr:row>
      <xdr:rowOff>14287</xdr:rowOff>
    </xdr:from>
    <xdr:to>
      <xdr:col>8</xdr:col>
      <xdr:colOff>800100</xdr:colOff>
      <xdr:row>20</xdr:row>
      <xdr:rowOff>90487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228600</xdr:colOff>
      <xdr:row>23</xdr:row>
      <xdr:rowOff>185736</xdr:rowOff>
    </xdr:from>
    <xdr:to>
      <xdr:col>7</xdr:col>
      <xdr:colOff>619125</xdr:colOff>
      <xdr:row>40</xdr:row>
      <xdr:rowOff>171449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19</xdr:row>
      <xdr:rowOff>33336</xdr:rowOff>
    </xdr:from>
    <xdr:to>
      <xdr:col>14</xdr:col>
      <xdr:colOff>323850</xdr:colOff>
      <xdr:row>26</xdr:row>
      <xdr:rowOff>333374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29</xdr:row>
      <xdr:rowOff>4762</xdr:rowOff>
    </xdr:from>
    <xdr:to>
      <xdr:col>14</xdr:col>
      <xdr:colOff>485775</xdr:colOff>
      <xdr:row>36</xdr:row>
      <xdr:rowOff>19050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</xdr:colOff>
      <xdr:row>40</xdr:row>
      <xdr:rowOff>23813</xdr:rowOff>
    </xdr:from>
    <xdr:to>
      <xdr:col>14</xdr:col>
      <xdr:colOff>361950</xdr:colOff>
      <xdr:row>46</xdr:row>
      <xdr:rowOff>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57150</xdr:colOff>
      <xdr:row>47</xdr:row>
      <xdr:rowOff>4762</xdr:rowOff>
    </xdr:from>
    <xdr:to>
      <xdr:col>14</xdr:col>
      <xdr:colOff>361950</xdr:colOff>
      <xdr:row>54</xdr:row>
      <xdr:rowOff>80962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</xdr:colOff>
      <xdr:row>36</xdr:row>
      <xdr:rowOff>176212</xdr:rowOff>
    </xdr:from>
    <xdr:to>
      <xdr:col>13</xdr:col>
      <xdr:colOff>19049</xdr:colOff>
      <xdr:row>51</xdr:row>
      <xdr:rowOff>61912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180975</xdr:colOff>
      <xdr:row>57</xdr:row>
      <xdr:rowOff>80962</xdr:rowOff>
    </xdr:from>
    <xdr:to>
      <xdr:col>20</xdr:col>
      <xdr:colOff>590550</xdr:colOff>
      <xdr:row>71</xdr:row>
      <xdr:rowOff>157162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57</xdr:row>
      <xdr:rowOff>100012</xdr:rowOff>
    </xdr:from>
    <xdr:to>
      <xdr:col>9</xdr:col>
      <xdr:colOff>504825</xdr:colOff>
      <xdr:row>71</xdr:row>
      <xdr:rowOff>176212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8</xdr:row>
      <xdr:rowOff>42862</xdr:rowOff>
    </xdr:from>
    <xdr:to>
      <xdr:col>11</xdr:col>
      <xdr:colOff>400049</xdr:colOff>
      <xdr:row>22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533398</xdr:colOff>
      <xdr:row>50</xdr:row>
      <xdr:rowOff>42862</xdr:rowOff>
    </xdr:from>
    <xdr:to>
      <xdr:col>18</xdr:col>
      <xdr:colOff>152400</xdr:colOff>
      <xdr:row>58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38099</xdr:colOff>
      <xdr:row>59</xdr:row>
      <xdr:rowOff>4761</xdr:rowOff>
    </xdr:from>
    <xdr:to>
      <xdr:col>17</xdr:col>
      <xdr:colOff>447675</xdr:colOff>
      <xdr:row>69</xdr:row>
      <xdr:rowOff>104775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76200</xdr:colOff>
      <xdr:row>71</xdr:row>
      <xdr:rowOff>357186</xdr:rowOff>
    </xdr:from>
    <xdr:to>
      <xdr:col>17</xdr:col>
      <xdr:colOff>171450</xdr:colOff>
      <xdr:row>78</xdr:row>
      <xdr:rowOff>333374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200025</xdr:colOff>
      <xdr:row>5</xdr:row>
      <xdr:rowOff>157162</xdr:rowOff>
    </xdr:from>
    <xdr:to>
      <xdr:col>16</xdr:col>
      <xdr:colOff>542925</xdr:colOff>
      <xdr:row>21</xdr:row>
      <xdr:rowOff>85725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23</xdr:row>
      <xdr:rowOff>119062</xdr:rowOff>
    </xdr:from>
    <xdr:to>
      <xdr:col>11</xdr:col>
      <xdr:colOff>371475</xdr:colOff>
      <xdr:row>38</xdr:row>
      <xdr:rowOff>4762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12</xdr:row>
      <xdr:rowOff>90487</xdr:rowOff>
    </xdr:from>
    <xdr:to>
      <xdr:col>10</xdr:col>
      <xdr:colOff>542925</xdr:colOff>
      <xdr:row>26</xdr:row>
      <xdr:rowOff>166687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14287</xdr:rowOff>
    </xdr:from>
    <xdr:to>
      <xdr:col>9</xdr:col>
      <xdr:colOff>533400</xdr:colOff>
      <xdr:row>22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380999</xdr:colOff>
      <xdr:row>7</xdr:row>
      <xdr:rowOff>157162</xdr:rowOff>
    </xdr:from>
    <xdr:to>
      <xdr:col>19</xdr:col>
      <xdr:colOff>504824</xdr:colOff>
      <xdr:row>22</xdr:row>
      <xdr:rowOff>42862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23</xdr:row>
      <xdr:rowOff>90487</xdr:rowOff>
    </xdr:from>
    <xdr:to>
      <xdr:col>10</xdr:col>
      <xdr:colOff>123825</xdr:colOff>
      <xdr:row>37</xdr:row>
      <xdr:rowOff>166687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14287</xdr:rowOff>
    </xdr:from>
    <xdr:to>
      <xdr:col>9</xdr:col>
      <xdr:colOff>9525</xdr:colOff>
      <xdr:row>24</xdr:row>
      <xdr:rowOff>90487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95250</xdr:colOff>
      <xdr:row>10</xdr:row>
      <xdr:rowOff>4762</xdr:rowOff>
    </xdr:from>
    <xdr:to>
      <xdr:col>17</xdr:col>
      <xdr:colOff>590550</xdr:colOff>
      <xdr:row>24</xdr:row>
      <xdr:rowOff>80962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47625</xdr:colOff>
      <xdr:row>25</xdr:row>
      <xdr:rowOff>14287</xdr:rowOff>
    </xdr:from>
    <xdr:to>
      <xdr:col>9</xdr:col>
      <xdr:colOff>28575</xdr:colOff>
      <xdr:row>39</xdr:row>
      <xdr:rowOff>90487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104775</xdr:colOff>
      <xdr:row>25</xdr:row>
      <xdr:rowOff>4762</xdr:rowOff>
    </xdr:from>
    <xdr:to>
      <xdr:col>17</xdr:col>
      <xdr:colOff>600075</xdr:colOff>
      <xdr:row>39</xdr:row>
      <xdr:rowOff>80962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66675</xdr:colOff>
      <xdr:row>40</xdr:row>
      <xdr:rowOff>14287</xdr:rowOff>
    </xdr:from>
    <xdr:to>
      <xdr:col>9</xdr:col>
      <xdr:colOff>47625</xdr:colOff>
      <xdr:row>54</xdr:row>
      <xdr:rowOff>90487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133350</xdr:colOff>
      <xdr:row>40</xdr:row>
      <xdr:rowOff>14287</xdr:rowOff>
    </xdr:from>
    <xdr:to>
      <xdr:col>18</xdr:col>
      <xdr:colOff>19050</xdr:colOff>
      <xdr:row>54</xdr:row>
      <xdr:rowOff>90487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76200</xdr:colOff>
      <xdr:row>54</xdr:row>
      <xdr:rowOff>185737</xdr:rowOff>
    </xdr:from>
    <xdr:to>
      <xdr:col>9</xdr:col>
      <xdr:colOff>57150</xdr:colOff>
      <xdr:row>69</xdr:row>
      <xdr:rowOff>71437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105</xdr:row>
      <xdr:rowOff>185736</xdr:rowOff>
    </xdr:from>
    <xdr:to>
      <xdr:col>11</xdr:col>
      <xdr:colOff>190500</xdr:colOff>
      <xdr:row>123</xdr:row>
      <xdr:rowOff>76199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66675</xdr:colOff>
      <xdr:row>105</xdr:row>
      <xdr:rowOff>185736</xdr:rowOff>
    </xdr:from>
    <xdr:to>
      <xdr:col>23</xdr:col>
      <xdr:colOff>142875</xdr:colOff>
      <xdr:row>123</xdr:row>
      <xdr:rowOff>76199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</xdr:colOff>
      <xdr:row>123</xdr:row>
      <xdr:rowOff>128586</xdr:rowOff>
    </xdr:from>
    <xdr:to>
      <xdr:col>11</xdr:col>
      <xdr:colOff>190501</xdr:colOff>
      <xdr:row>141</xdr:row>
      <xdr:rowOff>57149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209550</xdr:colOff>
      <xdr:row>81</xdr:row>
      <xdr:rowOff>166687</xdr:rowOff>
    </xdr:from>
    <xdr:to>
      <xdr:col>22</xdr:col>
      <xdr:colOff>552450</xdr:colOff>
      <xdr:row>88</xdr:row>
      <xdr:rowOff>247650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28574</xdr:colOff>
      <xdr:row>153</xdr:row>
      <xdr:rowOff>176212</xdr:rowOff>
    </xdr:from>
    <xdr:to>
      <xdr:col>10</xdr:col>
      <xdr:colOff>342899</xdr:colOff>
      <xdr:row>168</xdr:row>
      <xdr:rowOff>61912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38100</xdr:colOff>
      <xdr:row>171</xdr:row>
      <xdr:rowOff>23812</xdr:rowOff>
    </xdr:from>
    <xdr:to>
      <xdr:col>10</xdr:col>
      <xdr:colOff>361950</xdr:colOff>
      <xdr:row>186</xdr:row>
      <xdr:rowOff>47626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66675</xdr:colOff>
      <xdr:row>169</xdr:row>
      <xdr:rowOff>147637</xdr:rowOff>
    </xdr:from>
    <xdr:to>
      <xdr:col>10</xdr:col>
      <xdr:colOff>161925</xdr:colOff>
      <xdr:row>184</xdr:row>
      <xdr:rowOff>33337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9</xdr:col>
      <xdr:colOff>352424</xdr:colOff>
      <xdr:row>150</xdr:row>
      <xdr:rowOff>223837</xdr:rowOff>
    </xdr:from>
    <xdr:to>
      <xdr:col>20</xdr:col>
      <xdr:colOff>152399</xdr:colOff>
      <xdr:row>166</xdr:row>
      <xdr:rowOff>9525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7</xdr:row>
      <xdr:rowOff>52386</xdr:rowOff>
    </xdr:from>
    <xdr:to>
      <xdr:col>6</xdr:col>
      <xdr:colOff>590550</xdr:colOff>
      <xdr:row>26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71437</xdr:rowOff>
    </xdr:from>
    <xdr:to>
      <xdr:col>6</xdr:col>
      <xdr:colOff>9525</xdr:colOff>
      <xdr:row>25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7</xdr:row>
      <xdr:rowOff>147636</xdr:rowOff>
    </xdr:from>
    <xdr:to>
      <xdr:col>5</xdr:col>
      <xdr:colOff>390524</xdr:colOff>
      <xdr:row>23</xdr:row>
      <xdr:rowOff>57149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185736</xdr:rowOff>
    </xdr:from>
    <xdr:to>
      <xdr:col>3</xdr:col>
      <xdr:colOff>1238250</xdr:colOff>
      <xdr:row>24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</xdr:row>
      <xdr:rowOff>157162</xdr:rowOff>
    </xdr:from>
    <xdr:to>
      <xdr:col>5</xdr:col>
      <xdr:colOff>19050</xdr:colOff>
      <xdr:row>28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42862</xdr:rowOff>
    </xdr:from>
    <xdr:to>
      <xdr:col>4</xdr:col>
      <xdr:colOff>19049</xdr:colOff>
      <xdr:row>25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23812</xdr:rowOff>
    </xdr:from>
    <xdr:to>
      <xdr:col>6</xdr:col>
      <xdr:colOff>495299</xdr:colOff>
      <xdr:row>29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128587</xdr:rowOff>
    </xdr:from>
    <xdr:to>
      <xdr:col>3</xdr:col>
      <xdr:colOff>1647825</xdr:colOff>
      <xdr:row>25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485774</xdr:colOff>
      <xdr:row>33</xdr:row>
      <xdr:rowOff>52386</xdr:rowOff>
    </xdr:from>
    <xdr:to>
      <xdr:col>5</xdr:col>
      <xdr:colOff>561974</xdr:colOff>
      <xdr:row>49</xdr:row>
      <xdr:rowOff>19049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733424</xdr:colOff>
      <xdr:row>47</xdr:row>
      <xdr:rowOff>138111</xdr:rowOff>
    </xdr:from>
    <xdr:to>
      <xdr:col>5</xdr:col>
      <xdr:colOff>1304924</xdr:colOff>
      <xdr:row>62</xdr:row>
      <xdr:rowOff>85724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u truong Duc Long" refreshedDate="43308.558674652777" createdVersion="4" refreshedVersion="4" minRefreshableVersion="3" recordCount="1286">
  <cacheSource type="worksheet">
    <worksheetSource ref="A1:CD1048576" sheet="Nhập liệu"/>
  </cacheSource>
  <cacheFields count="75">
    <cacheField name="STT" numFmtId="0">
      <sharedItems containsString="0" containsBlank="1" containsNumber="1" containsInteger="1" minValue="1" maxValue="149"/>
    </cacheField>
    <cacheField name="Trường" numFmtId="0">
      <sharedItems containsBlank="1"/>
    </cacheField>
    <cacheField name="Mã Học Viên" numFmtId="0">
      <sharedItems containsBlank="1" containsMixedTypes="1" containsNumber="1" containsInteger="1" minValue="14000181" maxValue="15003548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2.Lớp " numFmtId="0">
      <sharedItems containsBlank="1"/>
    </cacheField>
    <cacheField name="2.Khoa" numFmtId="0">
      <sharedItems containsBlank="1"/>
    </cacheField>
    <cacheField name="2. Ngành/ Nghề đào tạo" numFmtId="0">
      <sharedItems containsBlank="1"/>
    </cacheField>
    <cacheField name="Chuẩn hóa Ngành/Nghề đào tạo" numFmtId="0">
      <sharedItems containsBlank="1"/>
    </cacheField>
    <cacheField name="2.Cấp trình độ" numFmtId="0">
      <sharedItems containsBlank="1"/>
    </cacheField>
    <cacheField name="3.Địa chỉ -Số nhà/ đường phố" numFmtId="0">
      <sharedItems containsBlank="1"/>
    </cacheField>
    <cacheField name="3.Quận-Huyện/ Xã - Phường" numFmtId="0">
      <sharedItems containsBlank="1"/>
    </cacheField>
    <cacheField name="3.Tỉnh - Thành Phố" numFmtId="0">
      <sharedItems containsBlank="1"/>
    </cacheField>
    <cacheField name="Số ĐT" numFmtId="0">
      <sharedItems containsBlank="1" containsMixedTypes="1" containsNumber="1" containsInteger="1" minValue="964422050" maxValue="1698981118"/>
    </cacheField>
    <cacheField name="Email " numFmtId="0">
      <sharedItems containsBlank="1"/>
    </cacheField>
    <cacheField name="4.Giới tính" numFmtId="0">
      <sharedItems containsBlank="1"/>
    </cacheField>
    <cacheField name="5.Năm sinh" numFmtId="0">
      <sharedItems containsString="0" containsBlank="1" containsNumber="1" containsInteger="1" minValue="1982" maxValue="1997"/>
    </cacheField>
    <cacheField name="Chuẩn hóa tuổi" numFmtId="0">
      <sharedItems containsString="0" containsBlank="1" containsNumber="1" containsInteger="1" minValue="21" maxValue="36"/>
    </cacheField>
    <cacheField name="Phân theo nhóm tuổi" numFmtId="0">
      <sharedItems containsBlank="1"/>
    </cacheField>
    <cacheField name="6.Bằng TN cao nhất" numFmtId="0">
      <sharedItems containsBlank="1"/>
    </cacheField>
    <cacheField name="7.Đã từng học nghề trước khi vào trường" numFmtId="0">
      <sharedItems containsBlank="1"/>
    </cacheField>
    <cacheField name="7.1Bằng nghề cao nhất" numFmtId="0">
      <sharedItems containsBlank="1"/>
    </cacheField>
    <cacheField name="7.2Học nghề ở đâu" numFmtId="0">
      <sharedItems containsBlank="1"/>
    </cacheField>
    <cacheField name="7.3 Số tháng học nghề " numFmtId="0">
      <sharedItems containsNonDate="0" containsString="0" containsBlank="1"/>
    </cacheField>
    <cacheField name="8.Xếp loại tốt nghiệp" numFmtId="0">
      <sharedItems containsBlank="1"/>
    </cacheField>
    <cacheField name="9.Tình trạng việc làm" numFmtId="0">
      <sharedItems containsBlank="1"/>
    </cacheField>
    <cacheField name="Chuẩn hóa tình trạng việc làm" numFmtId="0">
      <sharedItems containsBlank="1"/>
    </cacheField>
    <cacheField name="Tình trạng khác, cụ thể" numFmtId="0">
      <sharedItems containsBlank="1"/>
    </cacheField>
    <cacheField name="10.Lĩnh vực kinh doanh" numFmtId="0">
      <sharedItems containsBlank="1"/>
    </cacheField>
    <cacheField name="10.Ngành khác, nêu cụ thể" numFmtId="0">
      <sharedItems containsBlank="1"/>
    </cacheField>
    <cacheField name="11.Tên công ty" numFmtId="0">
      <sharedItems containsBlank="1"/>
    </cacheField>
    <cacheField name="Địa chỉ công ty (Số nhà và phố)" numFmtId="0">
      <sharedItems containsBlank="1"/>
    </cacheField>
    <cacheField name="Quận/ huyện " numFmtId="0">
      <sharedItems containsBlank="1"/>
    </cacheField>
    <cacheField name="Tỉnh/TP" numFmtId="0">
      <sharedItems containsBlank="1"/>
    </cacheField>
    <cacheField name="Số ĐT " numFmtId="0">
      <sharedItems containsBlank="1" containsMixedTypes="1" containsNumber="1" containsInteger="1" minValue="903928881" maxValue="28354155555"/>
    </cacheField>
    <cacheField name="E-mail- Website" numFmtId="0">
      <sharedItems containsBlank="1"/>
    </cacheField>
    <cacheField name="12.Số giờ làm việc trong 1  tuần" numFmtId="0">
      <sharedItems containsString="0" containsBlank="1" containsNumber="1" minValue="20" maxValue="80" count="11">
        <n v="48"/>
        <n v="56"/>
        <m/>
        <n v="50"/>
        <n v="44"/>
        <n v="42.5"/>
        <n v="42"/>
        <n v="20"/>
        <n v="36"/>
        <n v="28"/>
        <n v="80" u="1"/>
      </sharedItems>
    </cacheField>
    <cacheField name="13.Thời gian bắt đầu công việc" numFmtId="0">
      <sharedItems containsBlank="1"/>
    </cacheField>
    <cacheField name="14.Cách thức tìm việc" numFmtId="0">
      <sharedItems containsBlank="1"/>
    </cacheField>
    <cacheField name="Nếu chọn Khác, xin ghi cụ thể" numFmtId="0">
      <sharedItems containsBlank="1"/>
    </cacheField>
    <cacheField name="15.Đánh giá về Lý thuyết" numFmtId="0">
      <sharedItems containsBlank="1"/>
    </cacheField>
    <cacheField name="Chuẩn hóa đánh giá lý thuyết" numFmtId="0">
      <sharedItems containsBlank="1" containsMixedTypes="1" containsNumber="1" containsInteger="1" minValue="1" maxValue="5" count="7">
        <n v="4"/>
        <n v="5"/>
        <e v="#N/A"/>
        <n v="3"/>
        <n v="1"/>
        <m/>
        <n v="2" u="1"/>
      </sharedItems>
    </cacheField>
    <cacheField name="15.Đánh giá về Kỹ năng nghề" numFmtId="0">
      <sharedItems containsBlank="1"/>
    </cacheField>
    <cacheField name="Chuẩn hóa đánh giá kỹ năng nghề" numFmtId="0">
      <sharedItems containsBlank="1" containsMixedTypes="1" containsNumber="1" containsInteger="1" minValue="2" maxValue="5" count="6">
        <n v="4"/>
        <n v="5"/>
        <n v="3"/>
        <e v="#N/A"/>
        <n v="2"/>
        <m/>
      </sharedItems>
    </cacheField>
    <cacheField name="Công việc liên quan đến nghề đào tạo" numFmtId="0">
      <sharedItems containsBlank="1"/>
    </cacheField>
    <cacheField name="17.1 Thu nhập chính xác" numFmtId="0">
      <sharedItems containsNonDate="0" containsString="0" containsBlank="1"/>
    </cacheField>
    <cacheField name="17.2 Mức lương " numFmtId="0">
      <sharedItems containsBlank="1"/>
    </cacheField>
    <cacheField name="18.Số người cùng làm việc trong công ty" numFmtId="0">
      <sharedItems containsBlank="1"/>
    </cacheField>
    <cacheField name="19.Đào tạo kèm cặp trong khi làm" numFmtId="0">
      <sharedItems containsBlank="1"/>
    </cacheField>
    <cacheField name="19.Thời gian đào tạo" numFmtId="0">
      <sharedItems containsBlank="1"/>
    </cacheField>
    <cacheField name="20.Vị trí công tác" numFmtId="0">
      <sharedItems containsBlank="1"/>
    </cacheField>
    <cacheField name="Vị trí khác, ghi cụ thể" numFmtId="0">
      <sharedItems containsBlank="1"/>
    </cacheField>
    <cacheField name="21.Nhu cầu học tiếp" numFmtId="0">
      <sharedItems containsBlank="1"/>
    </cacheField>
    <cacheField name="21.Tên nghề/kỹ năng muốn học" numFmtId="0">
      <sharedItems containsBlank="1"/>
    </cacheField>
    <cacheField name="21.Cấp trình độ muốn học tiếp" numFmtId="0">
      <sharedItems containsBlank="1"/>
    </cacheField>
    <cacheField name="22.Lý do không đi làm" numFmtId="0">
      <sharedItems containsBlank="1"/>
    </cacheField>
    <cacheField name="23.Công việc đã xin" numFmtId="0">
      <sharedItems containsBlank="1"/>
    </cacheField>
    <cacheField name="24.Lý do 1 " numFmtId="0">
      <sharedItems containsBlank="1"/>
    </cacheField>
    <cacheField name="24.Lý do 2" numFmtId="0">
      <sharedItems containsBlank="1"/>
    </cacheField>
    <cacheField name="24.Lý do 3" numFmtId="0">
      <sharedItems containsBlank="1"/>
    </cacheField>
    <cacheField name="24.Khác, cụ thể" numFmtId="0">
      <sharedItems containsBlank="1"/>
    </cacheField>
    <cacheField name="25.Lý do tiếp tục đi học?" numFmtId="0">
      <sharedItems containsBlank="1"/>
    </cacheField>
    <cacheField name="26.Tên cơ sở đào tạo" numFmtId="0">
      <sharedItems containsBlank="1"/>
    </cacheField>
    <cacheField name="26.Ngành nghề đào tạo" numFmtId="0">
      <sharedItems containsBlank="1"/>
    </cacheField>
    <cacheField name="26.Cấp trình độ của khoá học" numFmtId="0">
      <sharedItems containsBlank="1"/>
    </cacheField>
    <cacheField name="27.Đánh giá trình độ giáo viên" numFmtId="0">
      <sharedItems containsBlank="1"/>
    </cacheField>
    <cacheField name="28.Đánh giá giáo trình và nội dung" numFmtId="0">
      <sharedItems containsBlank="1"/>
    </cacheField>
    <cacheField name="29.Đánh giá về mức độ đáp ứng" numFmtId="0">
      <sharedItems containsBlank="1"/>
    </cacheField>
    <cacheField name="30.Lĩnh vực cần được cải tiến nhất 1" numFmtId="0">
      <sharedItems containsBlank="1"/>
    </cacheField>
    <cacheField name="30.Lĩnh vực cần được cải tiến thứ 2" numFmtId="0">
      <sharedItems containsBlank="1"/>
    </cacheField>
    <cacheField name="30.Lĩnh vực cần được cải tiến thứ 3" numFmtId="0">
      <sharedItems containsBlank="1"/>
    </cacheField>
    <cacheField name="30. Lĩnh vực khác, cụ thể" numFmtId="0">
      <sharedItems containsBlank="1"/>
    </cacheField>
    <cacheField name="31.Đánh giá về danh tiếng cơ sở đào tạo" numFmtId="0">
      <sharedItems containsBlank="1"/>
    </cacheField>
    <cacheField name="32.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hu truong Duc Long" refreshedDate="43350.605939699075" createdVersion="4" refreshedVersion="4" minRefreshableVersion="3" recordCount="1286">
  <cacheSource type="worksheet">
    <worksheetSource ref="A1:CE1048576" sheet="Nhập liệu"/>
  </cacheSource>
  <cacheFields count="83">
    <cacheField name="STT" numFmtId="0">
      <sharedItems containsString="0" containsBlank="1" containsNumber="1" containsInteger="1" minValue="1" maxValue="149"/>
    </cacheField>
    <cacheField name="Trường" numFmtId="0">
      <sharedItems containsBlank="1"/>
    </cacheField>
    <cacheField name="Mã Học Viên" numFmtId="0">
      <sharedItems containsBlank="1" containsMixedTypes="1" containsNumber="1" containsInteger="1" minValue="14000181" maxValue="15003548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2.Lớp " numFmtId="0">
      <sharedItems containsBlank="1"/>
    </cacheField>
    <cacheField name="2.Khoa" numFmtId="0">
      <sharedItems containsBlank="1"/>
    </cacheField>
    <cacheField name="2. Ngành/ Nghề đào tạo" numFmtId="0">
      <sharedItems containsBlank="1" count="17">
        <s v="Công nghệ kỹ thuật Cơ khí"/>
        <s v="Kỹ thuật cơ khí"/>
        <s v="Chế tạo máy"/>
        <s v="Điện công nghiệp"/>
        <s v="Điện tử công nghiệp"/>
        <s v="Kỹ thuật Điện tử "/>
        <s v="Công nghệ May"/>
        <s v="Công nghệ Ô Tô"/>
        <s v="Công nghệ Kỹ Thuật Ô Tô"/>
        <s v="Công nghệ Mạng máy tính"/>
        <s v="Lập trình phần mềm"/>
        <s v="Công nghệ Phần mềm"/>
        <s v="Cơ khí chế tạo"/>
        <s v="Công nghệ Cơ khí chế tạo máy"/>
        <s v="Điện Dân Dụng"/>
        <s v="Công nghệ kỹ thuật nhiệt lanj"/>
        <m/>
      </sharedItems>
    </cacheField>
    <cacheField name="Chuẩn hóa ngành/nhề đào tạo 1" numFmtId="0">
      <sharedItems containsBlank="1" count="6">
        <s v="Công nghệ kỹ thuật Cơ khí"/>
        <s v="Công nghệ kỹ thuật Điện - Điện tử"/>
        <s v="Các ngành khác"/>
        <s v="Công nghệ Kỹ Thuật Ô Tô"/>
        <s v="Công nghệ thông tin"/>
        <m/>
      </sharedItems>
    </cacheField>
    <cacheField name="Chuẩn hóa Ngành/Nghề đào tạo" numFmtId="0">
      <sharedItems containsBlank="1" count="8">
        <s v="Công nghệ kỹ thuật Cơ khí"/>
        <s v="Công nghệ kỹ thuật Điện"/>
        <s v="Công nghệ kỹ thuật Điện tử"/>
        <s v="Công nghệ May"/>
        <s v="Công nghệ Kỹ Thuật Ô Tô"/>
        <s v="Công nghệ thông tin"/>
        <s v="Công nghệ kỹ thuật nhiệt lạnh"/>
        <m/>
      </sharedItems>
    </cacheField>
    <cacheField name="2.Cấp trình độ" numFmtId="0">
      <sharedItems containsBlank="1" count="3">
        <s v="4. Cao đẳng"/>
        <s v="5.Trung cấp"/>
        <m/>
      </sharedItems>
    </cacheField>
    <cacheField name="3.Địa chỉ -Số nhà/ đường phố" numFmtId="0">
      <sharedItems containsBlank="1"/>
    </cacheField>
    <cacheField name="3.Quận-Huyện/ Xã - Phường" numFmtId="0">
      <sharedItems containsBlank="1"/>
    </cacheField>
    <cacheField name="3.Tỉnh - Thành Phố" numFmtId="0">
      <sharedItems containsBlank="1"/>
    </cacheField>
    <cacheField name="Số ĐT" numFmtId="0">
      <sharedItems containsBlank="1" containsMixedTypes="1" containsNumber="1" containsInteger="1" minValue="964422050" maxValue="1698981118"/>
    </cacheField>
    <cacheField name="Email " numFmtId="0">
      <sharedItems containsBlank="1"/>
    </cacheField>
    <cacheField name="4.Giới tính" numFmtId="0">
      <sharedItems containsBlank="1" count="3">
        <s v="Nam"/>
        <s v="Nữ"/>
        <m/>
      </sharedItems>
    </cacheField>
    <cacheField name="5.Năm sinh" numFmtId="0">
      <sharedItems containsString="0" containsBlank="1" containsNumber="1" containsInteger="1" minValue="1982" maxValue="1997"/>
    </cacheField>
    <cacheField name="Chuẩn hóa tuổi" numFmtId="0">
      <sharedItems containsString="0" containsBlank="1" containsNumber="1" containsInteger="1" minValue="21" maxValue="36"/>
    </cacheField>
    <cacheField name="Phân theo nhóm tuổi" numFmtId="0">
      <sharedItems containsBlank="1" count="4">
        <s v="Dưới 25 tuổi"/>
        <s v="Từ 25 đến 30 tuổi"/>
        <s v="Trên 30 tuổi"/>
        <m/>
      </sharedItems>
    </cacheField>
    <cacheField name="6.Bằng TN cao nhất" numFmtId="0">
      <sharedItems containsBlank="1"/>
    </cacheField>
    <cacheField name="7.Đã từng học nghề trước khi vào trường" numFmtId="0">
      <sharedItems containsBlank="1"/>
    </cacheField>
    <cacheField name="7.1Bằng nghề cao nhất" numFmtId="0">
      <sharedItems containsBlank="1"/>
    </cacheField>
    <cacheField name="7.2Học nghề ở đâu" numFmtId="0">
      <sharedItems containsBlank="1"/>
    </cacheField>
    <cacheField name="7.3 Số tháng học nghề " numFmtId="0">
      <sharedItems containsNonDate="0" containsString="0" containsBlank="1"/>
    </cacheField>
    <cacheField name="8.Xếp loại tốt nghiệp" numFmtId="0">
      <sharedItems containsBlank="1" count="4">
        <s v="5.Trung bình"/>
        <s v="3.Khá"/>
        <s v="4.Trung bình khá"/>
        <m/>
      </sharedItems>
    </cacheField>
    <cacheField name="9.Tình trạng việc làm" numFmtId="0">
      <sharedItems containsBlank="1" count="7">
        <s v="A1.Làm công ăn lương"/>
        <s v="B1.Vừa học vừa làm"/>
        <s v="A2.Tự SX-KD"/>
        <s v="C.Không tìm được việc làm"/>
        <s v="B2.Đang đi học"/>
        <s v="D.Khác"/>
        <m/>
      </sharedItems>
    </cacheField>
    <cacheField name="Chuẩn hóa việc làm theo 4 nhóm" numFmtId="0">
      <sharedItems containsBlank="1" count="5">
        <s v="Đi làm"/>
        <s v="Đang tìm việc (Không có việc làm)"/>
        <s v="Đang đi học (trọn giờ)"/>
        <s v="Khác"/>
        <m/>
      </sharedItems>
    </cacheField>
    <cacheField name="Chuẩn hóa tình trạng việc làm" numFmtId="0">
      <sharedItems containsBlank="1" count="5">
        <s v="Có việc làm"/>
        <s v="Không tìm được việc làm"/>
        <s v="Đang đi học"/>
        <s v="Khác"/>
        <m/>
      </sharedItems>
    </cacheField>
    <cacheField name="Tình trạng khác, cụ thể" numFmtId="0">
      <sharedItems containsBlank="1"/>
    </cacheField>
    <cacheField name="10.Lĩnh vực kinh doanh" numFmtId="0">
      <sharedItems containsBlank="1" count="9">
        <s v="5. Sản xuất, phân phối điện, ga, nước"/>
        <s v="6.Thương mại &amp; Dịch vụ (Bán buôn, bán lẻ)"/>
        <s v="4. Xây dựng"/>
        <s v="7.Khách sạn, Nhà hàng và Lữ hành"/>
        <m/>
        <s v="11.Khác, ghi cụ thể"/>
        <s v="8.Thông tin liên lạc, Công nghệ thông tin"/>
        <s v="9.Giao thông vận tải"/>
        <s v="3. Công nghiệp chế biến"/>
      </sharedItems>
    </cacheField>
    <cacheField name="10.Ngành khác, nêu cụ thể" numFmtId="0">
      <sharedItems containsBlank="1"/>
    </cacheField>
    <cacheField name="11.Tên công ty" numFmtId="0">
      <sharedItems containsBlank="1"/>
    </cacheField>
    <cacheField name="Địa chỉ công ty (Số nhà và phố)" numFmtId="0">
      <sharedItems containsBlank="1"/>
    </cacheField>
    <cacheField name="Quận/ huyện " numFmtId="0">
      <sharedItems containsBlank="1"/>
    </cacheField>
    <cacheField name="Tỉnh/TP" numFmtId="0">
      <sharedItems containsBlank="1"/>
    </cacheField>
    <cacheField name="Số ĐT " numFmtId="0">
      <sharedItems containsBlank="1" containsMixedTypes="1" containsNumber="1" containsInteger="1" minValue="903928881" maxValue="28354155555"/>
    </cacheField>
    <cacheField name="E-mail- Website" numFmtId="0">
      <sharedItems containsBlank="1"/>
    </cacheField>
    <cacheField name="12.Số giờ làm việc trong 1  tuần" numFmtId="0">
      <sharedItems containsString="0" containsBlank="1" containsNumber="1" minValue="20" maxValue="56" count="10">
        <n v="48"/>
        <n v="56"/>
        <m/>
        <n v="50"/>
        <n v="44"/>
        <n v="42.5"/>
        <n v="42"/>
        <n v="20"/>
        <n v="36"/>
        <n v="28"/>
      </sharedItems>
    </cacheField>
    <cacheField name="13.Thời gian bắt đầu công việc" numFmtId="0">
      <sharedItems containsBlank="1"/>
    </cacheField>
    <cacheField name="14.Cách thức tìm việc" numFmtId="0">
      <sharedItems containsBlank="1" count="6">
        <s v="Quan hệ cá nhân"/>
        <s v="Do trường giới thiệu"/>
        <s v="Qua quảng cáo trên Internet "/>
        <s v="Qua quảng cáo trên báo/đài/TV"/>
        <m/>
        <s v="Khác, ghi cụ thể"/>
      </sharedItems>
    </cacheField>
    <cacheField name="Nếu chọn Khác, xin ghi cụ thể" numFmtId="0">
      <sharedItems containsBlank="1"/>
    </cacheField>
    <cacheField name="15.Đánh giá về Lý thuyết" numFmtId="0">
      <sharedItems containsBlank="1" count="5">
        <s v="2.Tốt"/>
        <s v="1.Rất tốt"/>
        <m/>
        <s v="3.Trung bình"/>
        <s v="5.Rất kém"/>
      </sharedItems>
    </cacheField>
    <cacheField name="Chuẩn hóa đánh giá lý thuyết" numFmtId="0">
      <sharedItems containsBlank="1" containsMixedTypes="1" containsNumber="1" containsInteger="1" minValue="1" maxValue="5"/>
    </cacheField>
    <cacheField name="15.Đánh giá về Kỹ năng nghề" numFmtId="0">
      <sharedItems containsBlank="1" count="5">
        <s v="2.Tốt"/>
        <s v="1.Rất tốt"/>
        <s v="3.Trung bình"/>
        <m/>
        <s v="4.Kém"/>
      </sharedItems>
    </cacheField>
    <cacheField name="Chuẩn hóa đánh giá kỹ năng nghề" numFmtId="0">
      <sharedItems containsBlank="1" containsMixedTypes="1" containsNumber="1" containsInteger="1" minValue="2" maxValue="5"/>
    </cacheField>
    <cacheField name="Công việc liên quan đến nghề đào tạo" numFmtId="0">
      <sharedItems containsBlank="1"/>
    </cacheField>
    <cacheField name="17.1 Thu nhập chính xác" numFmtId="0">
      <sharedItems containsNonDate="0" containsString="0" containsBlank="1"/>
    </cacheField>
    <cacheField name="17.2 Mức lương " numFmtId="0">
      <sharedItems containsBlank="1" count="6">
        <s v="4. Từ 6-8 triệu"/>
        <s v="3.Từ 4-6 triệu"/>
        <s v="5. Trên 8 triệu"/>
        <m/>
        <s v="2. Từ 2-4 triệu"/>
        <s v="1.Dưới 2 triệu"/>
      </sharedItems>
    </cacheField>
    <cacheField name="18.Số người cùng làm việc trong công ty" numFmtId="0">
      <sharedItems containsBlank="1" count="5">
        <s v="3. Từ 10-200 người"/>
        <s v="2. Từ 2-10người"/>
        <m/>
        <s v="5. Trên 300 người"/>
        <s v="4. Từ 200-300 người"/>
      </sharedItems>
    </cacheField>
    <cacheField name="19.Đào tạo kèm cặp trong khi làm" numFmtId="0">
      <sharedItems containsBlank="1"/>
    </cacheField>
    <cacheField name="19.Thời gian đào tạo" numFmtId="0">
      <sharedItems containsBlank="1"/>
    </cacheField>
    <cacheField name="20.Vị trí công tác" numFmtId="0">
      <sharedItems containsBlank="1" count="6">
        <s v="1. Nhân viên trong thời gian thử việc (thợ học việc)"/>
        <s v="2. Nhân viên chính thức"/>
        <m/>
        <s v="5. Vị trí khác"/>
        <s v="3.Kỹ thuật viên kiêm tổ trưởng "/>
        <s v="4.Cán bộ quản lý (chuyên trách)"/>
      </sharedItems>
    </cacheField>
    <cacheField name="Vị trí khác, ghi cụ thể" numFmtId="0">
      <sharedItems containsBlank="1"/>
    </cacheField>
    <cacheField name="21.Nhu cầu học tiếp" numFmtId="0">
      <sharedItems containsBlank="1" count="3">
        <s v="Có"/>
        <s v="Không"/>
        <m/>
      </sharedItems>
    </cacheField>
    <cacheField name="21.Tên nghề/kỹ năng muốn học" numFmtId="0">
      <sharedItems containsBlank="1"/>
    </cacheField>
    <cacheField name="Chuẩn hóa Tên nghề/kỹ năng muốn học" numFmtId="0">
      <sharedItems containsBlank="1"/>
    </cacheField>
    <cacheField name="21.Cấp trình độ muốn học tiếp" numFmtId="0">
      <sharedItems containsBlank="1"/>
    </cacheField>
    <cacheField name="22.Lý do không đi làm" numFmtId="0">
      <sharedItems containsBlank="1"/>
    </cacheField>
    <cacheField name="23.Công việc đã xin" numFmtId="0">
      <sharedItems containsBlank="1" count="4">
        <m/>
        <s v="2.CV không liên quan đến nghề được đào tạo"/>
        <s v="1.CV liên quan đến nghề được đào tạo"/>
        <s v="3.Cả 2 công việc trên"/>
      </sharedItems>
    </cacheField>
    <cacheField name="24.Lý do 1 " numFmtId="0">
      <sharedItems containsBlank="1" count="5">
        <m/>
        <s v="Kỹ năng nghề không đáp ứng được yêu cầu công việc "/>
        <s v="Ngoại ngữ không đạt"/>
        <s v="Ngành nghề được đào tạo đang dư thừa lao động trên thị trường"/>
        <s v="Thiếu kinh nghiệm làm việc"/>
      </sharedItems>
    </cacheField>
    <cacheField name="24.Lý do 2" numFmtId="0">
      <sharedItems containsBlank="1" count="5">
        <m/>
        <s v="Thiếu kinh nghiệm làm việc"/>
        <s v="Ngoại ngữ không đạt"/>
        <s v="Trình độ máy tính không đạt "/>
        <s v="Kỹ năng nghề không đáp ứng được yêu cầu công việc "/>
      </sharedItems>
    </cacheField>
    <cacheField name="24.Lý do 3" numFmtId="0">
      <sharedItems containsBlank="1" count="6">
        <m/>
        <s v="Thiếu thông tin về việc làm "/>
        <s v="Lý do khác"/>
        <s v="Thiếu kinh nghiệm làm việc"/>
        <s v="Trình độ máy tính không đạt "/>
        <s v="Ngoại ngữ không đạt"/>
      </sharedItems>
    </cacheField>
    <cacheField name="24.Khác, cụ thể" numFmtId="0">
      <sharedItems containsBlank="1"/>
    </cacheField>
    <cacheField name="25.Lý do tiếp tục đi học?" numFmtId="0">
      <sharedItems containsBlank="1" count="3">
        <s v="Học nâng cao trình độ"/>
        <m/>
        <s v="Lý do khác"/>
      </sharedItems>
    </cacheField>
    <cacheField name="26.Tên cơ sở đào tạo" numFmtId="0">
      <sharedItems containsBlank="1"/>
    </cacheField>
    <cacheField name="26.Ngành nghề đào tạo" numFmtId="0">
      <sharedItems containsBlank="1"/>
    </cacheField>
    <cacheField name="Chuẩn hóa Nghề đào tạo" numFmtId="0">
      <sharedItems containsBlank="1" count="11">
        <s v="Công nghệ Kỹ thuật Cơ khí"/>
        <e v="#N/A"/>
        <s v="Ngôn ngữ Nhật"/>
        <s v="Công nghệ thông tin"/>
        <s v="Công nghệ Kỹ thuật Điện - Điện Tử"/>
        <s v="Công nghệ Kỹ thuật Ô tô"/>
        <s v="Ngôn ngữ Anh"/>
        <s v="Diễn viên kịch điện ảnh"/>
        <s v="Hướng dẫn viên du lịch"/>
        <s v="Ngoại ngữ, tin học"/>
        <m/>
      </sharedItems>
    </cacheField>
    <cacheField name="26.Cấp trình độ của khoá học" numFmtId="0">
      <sharedItems containsBlank="1" count="5">
        <s v="1.Đại học"/>
        <m/>
        <s v="4.Sơ cấp"/>
        <s v="2.Cao đẳng"/>
        <s v="3.Trung cấp"/>
      </sharedItems>
    </cacheField>
    <cacheField name="27.Đánh giá trình độ giáo viên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GV" numFmtId="0">
      <sharedItems containsString="0" containsBlank="1" containsNumber="1" containsInteger="1" minValue="2" maxValue="5"/>
    </cacheField>
    <cacheField name="28.Đánh giá giáo trình và nội dung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Giáo trình - Nội dung" numFmtId="0">
      <sharedItems containsString="0" containsBlank="1" containsNumber="1" containsInteger="1" minValue="2" maxValue="5"/>
    </cacheField>
    <cacheField name="29.Đánh giá về mức độ đáp ứng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điểm đánh giá mức độ đáp ứng công việc" numFmtId="0">
      <sharedItems containsString="0" containsBlank="1" containsNumber="1" containsInteger="1" minValue="2" maxValue="5"/>
    </cacheField>
    <cacheField name="30.Lĩnh vực cần được cải tiến nhất 1" numFmtId="0">
      <sharedItems containsBlank="1" count="5">
        <s v="Tài liệu,chương trình (sách, v.v.)"/>
        <s v="Trang thiết bị (máy móc, công cụ, v.v.) "/>
        <s v="Thực tập/ thực hành tại doanh nghiệp "/>
        <m/>
        <s v="Cơ sở vật chất (phòng học, thư việnv.v.)"/>
      </sharedItems>
    </cacheField>
    <cacheField name="30.Lĩnh vực cần được cải tiến thứ 2" numFmtId="0">
      <sharedItems containsBlank="1" count="7">
        <s v="Trang thiết bị (máy móc, công cụ, v.v.) "/>
        <s v="Cơ sở vật chất (phòng học, thư việnv.v.)"/>
        <s v="Thực tập/ thực hành tại doanh nghiệp "/>
        <s v="Phương pháp giảng dạy của giáo viên"/>
        <m/>
        <s v="Kỹ năng thực hành của giáo viên"/>
        <s v="Tài liệu,chương trình (sách, v.v.)"/>
      </sharedItems>
    </cacheField>
    <cacheField name="30.Lĩnh vực cần được cải tiến thứ 3" numFmtId="0">
      <sharedItems containsBlank="1" count="6">
        <s v="Cơ sở vật chất (phòng học, thư việnv.v.)"/>
        <s v="Thực tập/ thực hành tại doanh nghiệp "/>
        <s v="Phương pháp giảng dạy của giáo viên"/>
        <s v="Khác"/>
        <m/>
        <s v="Kỹ năng thực hành của giáo viên"/>
      </sharedItems>
    </cacheField>
    <cacheField name="30. Lĩnh vực khác, cụ thể" numFmtId="0">
      <sharedItems containsBlank="1" count="8">
        <m/>
        <s v="Đầu tư nhiều cho lĩnh vực tự động hóa, thủy lực"/>
        <s v="Thời gian học CNC ngắn cần bổ sung thời gian"/>
        <s v="Cảm biến trong lĩnh vực điện tử"/>
        <s v="Máy móc ngành may hiện địa hơn"/>
        <s v="Tăng thời gian học thực hành"/>
        <s v="Thiết kế các mô hình học tập"/>
        <s v="Thời gian thực hành bắt đầu từ học kỳ 4 năm 2(Đối với hệ Cao đẳng 3 năm) "/>
      </sharedItems>
    </cacheField>
    <cacheField name="31.Đánh giá về danh tiếng cơ sở đào tạo" numFmtId="0">
      <sharedItems containsBlank="1"/>
    </cacheField>
    <cacheField name="32.Đánh giá mức độ hài lòng về chất lượng đào tạo" numFmtId="0">
      <sharedItems containsBlank="1" count="5">
        <s v="2.Đồng ý"/>
        <s v="1.Hoàn toàn đồng ý"/>
        <s v="3.Đồng ý phần nào"/>
        <s v="4.Không đồng ý"/>
        <m/>
      </sharedItems>
    </cacheField>
    <cacheField name="Chuẩn hóa chất lượng đào tạo" numFmtId="0">
      <sharedItems containsString="0" containsBlank="1" containsNumber="1" containsInteger="1" minValue="2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86">
  <r>
    <n v="1"/>
    <s v="Trường Cao đẳng Lý Tự Trọng thành Phố Hồ Chí  Minh"/>
    <n v="14000645"/>
    <s v="Đặng "/>
    <m/>
    <s v="Hùng"/>
    <s v="14CĐ - CK1"/>
    <s v="Cơ khí"/>
    <s v="Công nghệ kỹ thuật Cơ khí"/>
    <s v="Công nghệ kỹ thuật Cơ khí"/>
    <s v="4. Cao đẳng"/>
    <s v="194 Bàu Cát,"/>
    <s v="Quận Tân Bình"/>
    <s v="Tp.hcm"/>
    <s v="01657255832"/>
    <s v="hungo99996@gmail.com"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TNHHTBM Minh Phát"/>
    <s v="3A/7 Nguyễn Cửa Phú,"/>
    <s v="Quận Bình Chánh"/>
    <s v="Tp.hcm"/>
    <n v="2838770057"/>
    <s v="http://www.tbm.com.vn"/>
    <x v="0"/>
    <s v="2.Dưới 1 tháng"/>
    <s v="Quan hệ cá nhân"/>
    <m/>
    <s v="2.Tốt"/>
    <x v="0"/>
    <s v="2.Tốt"/>
    <x v="0"/>
    <s v="1.Có liên quan"/>
    <m/>
    <s v="4. Từ 6-8 triệu"/>
    <s v="3. Từ 10-200 người"/>
    <s v="Có"/>
    <s v="2. Từ 2-4 tuần"/>
    <s v="1. Nhân viên trong thời gian thử việc (thợ học việc)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2"/>
    <s v="Trường Cao đẳng Lý Tự Trọng thành Phố Hồ Chí  Minh"/>
    <n v="14000662"/>
    <s v="Trần "/>
    <s v="Văn "/>
    <s v="Nhựt"/>
    <s v="14CĐ - CK1"/>
    <s v="Cơ khí"/>
    <s v="Kỹ thuật cơ khí"/>
    <s v="Công nghệ kỹ thuật Cơ khí"/>
    <s v="4. Cao đẳng"/>
    <s v="Đường Dương Quảng Hàm, Phường 5"/>
    <s v="Quận Gò Vấp"/>
    <s v="Tp.hcm"/>
    <n v="1698981118"/>
    <m/>
    <s v="Nam"/>
    <n v="1996"/>
    <n v="22"/>
    <s v="Dưới 25 tuổi"/>
    <s v="4.Cao đẳng"/>
    <s v="Chưa"/>
    <m/>
    <m/>
    <m/>
    <s v="5.Trung bình"/>
    <s v="B1.Vừa học vừa làm"/>
    <s v="Đi làm"/>
    <m/>
    <s v="5. Sản xuất, phân phối điện, ga, nước"/>
    <m/>
    <s v="Cổ Phần dây cáp điện DAPHACO"/>
    <s v="15/15, KP5, Đường Phan Văn Hớn"/>
    <s v="Quận 12"/>
    <s v="Tp.hcm"/>
    <n v="903928881"/>
    <s v="trungtuyen@daphaco.com"/>
    <x v="0"/>
    <s v="1.Trước khi TN"/>
    <s v="Do trường giới thiệu"/>
    <m/>
    <s v="2.Tốt"/>
    <x v="0"/>
    <s v="2.Tốt"/>
    <x v="0"/>
    <s v="1.Có liên quan"/>
    <m/>
    <s v="3.Từ 4-6 triệu"/>
    <s v="3. Từ 10-200 người"/>
    <s v="Không"/>
    <s v="2. Từ 2-4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3"/>
    <s v="Trường Cao đẳng Lý Tự Trọng thành Phố Hồ Chí  Minh"/>
    <n v="14000633"/>
    <s v="Đặng"/>
    <s v="Hữu "/>
    <s v="Cảnh"/>
    <s v="14CĐ - CK1"/>
    <s v="Cơ khí"/>
    <s v="Kỹ thuật cơ khí"/>
    <s v="Công nghệ kỹ thuật Cơ khí"/>
    <s v="4. Cao đẳng"/>
    <s v="105/363 Mũi Lớn 2, Phường Tân An Hội"/>
    <s v="Huyện Củ Chi"/>
    <s v="Tp.hcm"/>
    <s v="01676791293"/>
    <m/>
    <s v="Nam"/>
    <n v="1996"/>
    <n v="22"/>
    <s v="Dưới 25 tuổi"/>
    <s v="4.Cao đẳng"/>
    <s v="Chưa"/>
    <m/>
    <m/>
    <m/>
    <s v="5.Trung bình"/>
    <s v="B1.Vừa học vừa làm"/>
    <s v="Đi làm"/>
    <m/>
    <s v="11.Khác, ghi cụ thể"/>
    <s v="Công nghệ Chế tạo"/>
    <s v="Công ty TNHH Máy và sản xuất thép việt"/>
    <s v="86/6D Đường Dương Công Khi, Xã Xuân Thới Sơn"/>
    <s v="Hốc Môn"/>
    <s v="Tp.hcm"/>
    <s v=" 028 62598102"/>
    <s v="http://www.vietsteel.com.vn"/>
    <x v="0"/>
    <s v="4.Trên 3 tháng"/>
    <s v="Quan hệ cá nhân"/>
    <m/>
    <s v="2.Tốt"/>
    <x v="0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4"/>
    <s v="Trường Cao đẳng Lý Tự Trọng thành Phố Hồ Chí  Minh"/>
    <n v="14000769"/>
    <s v="Trương "/>
    <s v="Ngọc "/>
    <s v="Dũng "/>
    <s v="14CĐ - CK1"/>
    <s v="Cơ khí"/>
    <s v="Công nghệ kỹ thuật Cơ khí"/>
    <s v="Công nghệ kỹ thuật Cơ khí"/>
    <s v="4. Cao đẳng"/>
    <s v="Thôn 2, Tân Phúc"/>
    <s v="Huyện Hàm Tân"/>
    <s v="Bình Thuận"/>
    <s v="0975428945"/>
    <m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Cơ khí nông nghiệp"/>
    <s v="Tại gia"/>
    <s v="Thôn 2, Tân Phúc"/>
    <s v="Hàm tân"/>
    <s v="Bình Thuận"/>
    <s v="0975428945"/>
    <m/>
    <x v="0"/>
    <s v="2.Dưới 1 tháng"/>
    <s v="Quan hệ cá nhân"/>
    <m/>
    <s v="2.Tốt"/>
    <x v="0"/>
    <s v="2.Tốt"/>
    <x v="0"/>
    <s v="1.Có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Đầu tư nhiều cho lĩnh vực tự động hóa, thủy lực"/>
    <s v="2.Đồng ý"/>
    <s v="2.Đồng ý"/>
  </r>
  <r>
    <n v="5"/>
    <s v="Trường Cao đẳng Lý Tự Trọng thành Phố Hồ Chí  Minh"/>
    <s v="13D2010274"/>
    <s v="Nguyễn "/>
    <s v="Nhật "/>
    <s v="Duy"/>
    <s v="14CĐ - CK1"/>
    <s v="Cơ khí"/>
    <s v="Công nghệ kỹ thuật Cơ khí"/>
    <s v="Công nghệ kỹ thuật Cơ khí"/>
    <s v="4. Cao đẳng"/>
    <s v="202A Vĩnh Bình A, "/>
    <s v="Vĩnh Thạnh, Huyện Lấp Vò"/>
    <s v="Đồng Tháp"/>
    <s v="01225898995"/>
    <m/>
    <s v="Nam"/>
    <n v="1995"/>
    <n v="23"/>
    <s v="Dưới 25 tuổi"/>
    <s v="4.Cao đẳng"/>
    <s v="Chưa"/>
    <m/>
    <m/>
    <m/>
    <s v="5.Trung bình"/>
    <s v="B1.Vừa học vừa làm"/>
    <s v="Đi làm"/>
    <s v="Hợp tác lao động tại Nhật"/>
    <s v="11.Khác, ghi cụ thể"/>
    <s v="Cơ khí tự động"/>
    <s v="Haindeco SaiGon"/>
    <s v="75A Nguyễn Sỹ Sách, Phường 15"/>
    <s v="Quận Tân Bình"/>
    <s v="Tp.hcm"/>
    <s v="02862939539"/>
    <s v="haindesaigon.com"/>
    <x v="0"/>
    <s v="4.Trên 3 tháng"/>
    <s v="Qua quảng cáo trên Internet "/>
    <m/>
    <s v="2.Tốt"/>
    <x v="0"/>
    <s v="2.Tốt"/>
    <x v="0"/>
    <s v="2.Liên quan"/>
    <m/>
    <s v="5. Trên 8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6"/>
    <s v="Trường Cao đẳng Lý Tự Trọng thành Phố Hồ Chí  Minh"/>
    <s v="13D2010036"/>
    <s v="Nguyễn "/>
    <s v="Vĩnh"/>
    <s v="Đạt"/>
    <s v="14CĐ - CK1"/>
    <s v="Cơ khí"/>
    <s v="Công nghệ kỹ thuật Cơ khí"/>
    <s v="Công nghệ kỹ thuật Cơ khí"/>
    <s v="4. Cao đẳng"/>
    <s v="945/66 Thống Nhất, Phường 16"/>
    <s v="Quận Gò Vấp"/>
    <s v="Tp.hcm"/>
    <s v="0934722310"/>
    <m/>
    <s v="Nam"/>
    <n v="1995"/>
    <n v="23"/>
    <s v="Dưới 25 tuổi"/>
    <s v="4.Cao đẳng"/>
    <s v="Chưa"/>
    <m/>
    <m/>
    <m/>
    <s v="5.Trung bình"/>
    <s v="A2.Tự SX-KD"/>
    <s v="Đi làm"/>
    <s v="Phụ gia đình"/>
    <s v="11.Khác, ghi cụ thể"/>
    <s v="Vui chơi, giải trí"/>
    <s v="Tại gia"/>
    <s v="945/66 Thống Nhất, Phường 16"/>
    <s v="Quận Gò Vấp"/>
    <s v="Tp.hcm"/>
    <s v="0934722310"/>
    <m/>
    <x v="0"/>
    <s v="4.Trên 3 tháng"/>
    <s v="Quan hệ cá nhân"/>
    <m/>
    <s v="2.Tốt"/>
    <x v="0"/>
    <s v="2.Tốt"/>
    <x v="0"/>
    <s v="3.Không liên quan"/>
    <m/>
    <s v="3.Từ 4-6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2.Đồng ý"/>
    <s v="2.Đồng ý"/>
  </r>
  <r>
    <n v="7"/>
    <s v="Trường Cao đẳng Lý Tự Trọng thành Phố Hồ Chí  Minh"/>
    <n v="14000659"/>
    <s v="Bùi "/>
    <s v="Thị "/>
    <s v="Nguyệt"/>
    <s v="14CĐ - CK1"/>
    <s v="Cơ khí"/>
    <s v="Công nghệ kỹ thuật Cơ khí"/>
    <s v="Công nghệ kỹ thuật Cơ khí"/>
    <s v="4. Cao đẳng"/>
    <s v="F4/29X Ấp 6C, Vĩnh Lộc A, "/>
    <s v="Huyện Bình Chánh"/>
    <s v="Tp.hcm"/>
    <s v="01657367744"/>
    <s v="buinguyet2109@gmail.com"/>
    <s v="Nữ"/>
    <n v="1995"/>
    <n v="23"/>
    <s v="Dưới 25 tuổi"/>
    <s v="4.Cao đẳng"/>
    <s v="Chưa"/>
    <m/>
    <m/>
    <m/>
    <s v="3.Khá"/>
    <s v="A1.Làm công ăn lương"/>
    <s v="Đi làm"/>
    <m/>
    <s v="11.Khác, ghi cụ thể"/>
    <s v="Kỹ thuật xử lý Bản vẽ thiết kế"/>
    <s v="Cổ phần kỹ thuật ý tưởng"/>
    <s v="16 Bình Lợi,  Phường 13"/>
    <s v="Quận Bình Thạnh"/>
    <s v="Tp.hcm"/>
    <s v="02862800666"/>
    <s v="http://cadcam-vn.com/english/"/>
    <x v="0"/>
    <s v="2.Dưới 1 tháng"/>
    <s v="Qua quảng cáo trên Internet "/>
    <m/>
    <s v="1.Rất tốt"/>
    <x v="1"/>
    <s v="1.Rất tốt"/>
    <x v="1"/>
    <s v="1.Có liên quan"/>
    <m/>
    <s v="4. Từ 6-8 triệu"/>
    <s v="3. Từ 10-200 người"/>
    <s v="Có"/>
    <s v="5.Trên 8 tuần"/>
    <s v="2. Nhân viên chính thức"/>
    <m/>
    <s v="Có"/>
    <s v="Gia công Master Cam"/>
    <s v="4.Sơ cấp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8"/>
    <s v="Trường Cao đẳng Lý Tự Trọng thành Phố Hồ Chí  Minh"/>
    <n v="14000646"/>
    <s v="Đỗ "/>
    <s v="Ngọc "/>
    <s v="Huy"/>
    <s v="14CĐ - CK1"/>
    <s v="Cơ khí"/>
    <s v="Công nghệ kỹ thuật Cơ khí"/>
    <s v="Công nghệ kỹ thuật Cơ khí"/>
    <s v="4. Cao đẳng"/>
    <s v="2072/G Bến Nân 1, Phú Cường"/>
    <s v="Huyện Định Quán"/>
    <s v="Đồng Nai"/>
    <s v="01686754060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, đúc nhôm"/>
    <s v="TMB Minh Phát"/>
    <s v="20 Nguyễn Cửa Phú, Xã Tân Kiên, "/>
    <s v="Huyện Bình Chánh"/>
    <s v="Tp.hcm"/>
    <s v="0283877057"/>
    <s v="www.tbm.com.vn"/>
    <x v="0"/>
    <s v="4.Trên 3 tháng"/>
    <s v="Quan hệ cá nhân"/>
    <m/>
    <s v="2.Tốt"/>
    <x v="0"/>
    <s v="2.Tốt"/>
    <x v="0"/>
    <s v="1.Có liên quan"/>
    <m/>
    <s v="4. Từ 6-8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"/>
    <s v="Trường Cao đẳng Lý Tự Trọng thành Phố Hồ Chí  Minh"/>
    <n v="14000642"/>
    <s v="Phạm "/>
    <s v="Nguyễn Thái "/>
    <s v="Hiền"/>
    <s v="14CĐ - CK1"/>
    <s v="Cơ khí"/>
    <s v="Công nghệ kỹ thuật Cơ khí"/>
    <s v="Công nghệ kỹ thuật Cơ khí"/>
    <s v="4. Cao đẳng"/>
    <s v="Võ Thành Trang, Phường 10"/>
    <s v="Quận Tân Bình"/>
    <s v="Tp.hcm"/>
    <s v="01679069226"/>
    <s v="trannam1cuoctinh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, đúc nhôm"/>
    <s v="TMB Minh Phát"/>
    <s v="20 Nguyễn Cửa Phú, Xã Tân Kiên, "/>
    <s v="Huyện Bình Chánh"/>
    <s v="Tp.hcm"/>
    <s v="0283877057"/>
    <s v="www.tbm.com.vn"/>
    <x v="0"/>
    <s v="4.Trên 3 tháng"/>
    <s v="Quan hệ cá nhân"/>
    <m/>
    <s v="2.Tốt"/>
    <x v="0"/>
    <s v="3.Trung bình"/>
    <x v="2"/>
    <s v="1.Có liên quan"/>
    <m/>
    <s v="4. Từ 6-8 triệu"/>
    <s v="3. Từ 10-200 người"/>
    <s v="Có"/>
    <s v="1. Dưới 2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"/>
    <s v="Trường Cao đẳng Lý Tự Trọng thành Phố Hồ Chí  Minh"/>
    <n v="14000660"/>
    <s v="Huỳnh "/>
    <s v="Minh "/>
    <s v="Nhàn"/>
    <s v="14CĐ - CK1"/>
    <s v="Cơ khí"/>
    <s v="Công nghệ kỹ thuật Cơ khí"/>
    <s v="Công nghệ kỹ thuật Cơ khí"/>
    <s v="4. Cao đẳng"/>
    <s v="5/10 Võ Trường Toản, Phường 15"/>
    <s v="Quận 5"/>
    <s v="Tp.hcm"/>
    <s v="0966276729"/>
    <s v="minhnhan2729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Cơ khí quản cáo"/>
    <s v="Quảng cáo Trí Việt"/>
    <s v="195B Nam Kỳ Khởi Nghĩa, Phường 7"/>
    <s v="Quận 3"/>
    <s v="Tp.hcm"/>
    <s v="02839325092"/>
    <m/>
    <x v="0"/>
    <s v="4.Trên 3 tháng"/>
    <s v="Qua quảng cáo trên Internet "/>
    <m/>
    <s v="2.Tốt"/>
    <x v="0"/>
    <s v="2.Tốt"/>
    <x v="0"/>
    <s v="1.Có liên quan"/>
    <m/>
    <s v="3.Từ 4-6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"/>
    <s v="Trường Cao đẳng Lý Tự Trọng thành Phố Hồ Chí  Minh"/>
    <n v="14000674"/>
    <s v="Ngô "/>
    <s v="Huỳnh Minh"/>
    <s v="Tự"/>
    <s v="14CĐ - CK1"/>
    <s v="Cơ khí"/>
    <s v="Công nghệ kỹ thuật Cơ khí"/>
    <s v="Công nghệ kỹ thuật Cơ khí"/>
    <s v="4. Cao đẳng"/>
    <s v="Quốc Lộ 13, Phường Hiệp Bình Chánh"/>
    <s v="Quận Thủ Đức"/>
    <s v="Tp.hcm"/>
    <s v="01686725052"/>
    <s v="huynhminh107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anh máy"/>
    <s v="TNHH Tập Đoàn Thang Máy Thiết Bị Thăng Long"/>
    <s v="17A Điện Biên Phủ,Phường 25, "/>
    <s v="Quận Bình Thạnh"/>
    <s v="Tp.hcm"/>
    <s v="02835112607"/>
    <s v="http://www.tle.com.vn"/>
    <x v="0"/>
    <s v="2.Dưới 1 tháng"/>
    <s v="Quan hệ cá nhân"/>
    <m/>
    <s v="1.Rất tốt"/>
    <x v="1"/>
    <s v="1.Rất tốt"/>
    <x v="1"/>
    <s v="1.Có liên quan"/>
    <m/>
    <s v="4. Từ 6-8 triệu"/>
    <s v="3. Từ 10-200 người"/>
    <s v="Có"/>
    <s v="2. Từ 2-4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"/>
    <s v="Trường Cao đẳng Lý Tự Trọng thành Phố Hồ Chí  Minh"/>
    <n v="14000666"/>
    <s v="Phạm "/>
    <s v="Hoài "/>
    <s v="Phương"/>
    <s v="14CĐ - CK1"/>
    <s v="Cơ khí"/>
    <s v="Công nghệ kỹ thuật Cơ khí"/>
    <s v="Công nghệ kỹ thuật Cơ khí"/>
    <s v="4. Cao đẳng"/>
    <s v="468 Trường Chinh, Phường 13"/>
    <s v="Quận Tân Bình"/>
    <s v="Tp.hcm"/>
    <s v="0964301800"/>
    <s v="phamphuong083@gmail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Gia công cơ khí"/>
    <s v="TNHH Hỗ Trợ Kiểm Định và DVCN Toàn Quốc"/>
    <s v="E29 KDC Vạn Hưng Phát, Hoàng Quốc Việt, Phường Phú Thuận"/>
    <s v="Quận 7"/>
    <s v="Tp.hcm"/>
    <n v="908271217"/>
    <s v="hotro@congnghieptoanquoc.com"/>
    <x v="0"/>
    <s v="2.Dưới 1 tháng"/>
    <s v="Do trường giới thiệu"/>
    <m/>
    <s v="2.Tốt"/>
    <x v="0"/>
    <s v="3.Trung bình"/>
    <x v="2"/>
    <s v="3.Không 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1.Hoàn toàn đồng ý"/>
  </r>
  <r>
    <n v="13"/>
    <s v="Trường Cao đẳng Lý Tự Trọng thành Phố Hồ Chí  Minh"/>
    <n v="14000668"/>
    <s v="Trần "/>
    <s v="Văn "/>
    <s v="Qúi"/>
    <s v="14CĐ - CK1"/>
    <s v="Cơ khí"/>
    <s v="Công nghệ kỹ thuật Cơ khí"/>
    <s v="Công nghệ kỹ thuật Cơ khí"/>
    <s v="4. Cao đẳng"/>
    <s v="149/61/20 Bành Văn Trân, Phường 7"/>
    <s v="Quận Tân Bình"/>
    <s v="Tp.hcm"/>
    <s v="01669148819"/>
    <s v="tranqui634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Phụ bếp"/>
    <s v="Cười Lên Cái Coi"/>
    <s v="1012 Trường Sa, Phường 12"/>
    <s v="Quận 3"/>
    <s v="Tp.hcm"/>
    <s v="0905887486"/>
    <m/>
    <x v="1"/>
    <s v="4.Trên 3 tháng"/>
    <s v="Qua quảng cáo trên Internet "/>
    <m/>
    <s v="2.Tốt"/>
    <x v="0"/>
    <s v="2.Tốt"/>
    <x v="0"/>
    <s v="3.Không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"/>
    <s v="Trường Cao đẳng Lý Tự Trọng thành Phố Hồ Chí  Minh"/>
    <n v="14000634"/>
    <s v="Nguyễn "/>
    <s v="Thị Thùy "/>
    <s v="Dương"/>
    <s v="14CĐ - CK1"/>
    <s v="Cơ khí"/>
    <s v="Công nghệ kỹ thuật Cơ khí"/>
    <s v="Công nghệ kỹ thuật Cơ khí"/>
    <s v="4. Cao đẳng"/>
    <s v="15 Lê Tấn Quốc, Phường 13"/>
    <s v="Quận Tân Bình"/>
    <s v="Tp.hcm"/>
    <s v="0122367223"/>
    <s v="chaniduong96@gmail.com"/>
    <s v="Nữ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Kiểm tra hàng cơ khí"/>
    <s v="Việt Nhật Tân"/>
    <s v="35/15 Phan Văn Hớn, Phường Tân Thới Nhất"/>
    <s v="Quận 12"/>
    <s v="Tp.hcm"/>
    <s v="02862591213"/>
    <s v="http://www.vietnhattan.com.vn"/>
    <x v="0"/>
    <s v="2.Dưới 1 tháng"/>
    <s v="Qua quảng cáo trên Internet "/>
    <m/>
    <s v="2.Tốt"/>
    <x v="0"/>
    <s v="2.Tốt"/>
    <x v="0"/>
    <s v="1.Có liên quan"/>
    <m/>
    <s v="4. Từ 6-8 triệu"/>
    <s v="3. Từ 10-200 người"/>
    <s v="Có"/>
    <s v="2. Từ 2-4 tuần"/>
    <s v="2. Nhân viên chính thức"/>
    <m/>
    <s v="Có"/>
    <s v="Ngôn ngữ Nhật"/>
    <s v="2.Cao đẳng"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5"/>
    <s v="Trường Cao đẳng Lý Tự Trọng thành Phố Hồ Chí  Minh"/>
    <n v="14000661"/>
    <s v="Nguyễn "/>
    <s v="Trọng "/>
    <s v="Nhân"/>
    <s v="14CĐ - CK1"/>
    <s v="Cơ khí"/>
    <s v="Công nghệ kỹ thuật Cơ khí"/>
    <s v="Công nghệ kỹ thuật Cơ khí"/>
    <s v="4. Cao đẳng"/>
    <s v="131/49 Đường Số 1, Phường Bình Hưng Hòa"/>
    <s v="Quận Bình Tân"/>
    <s v="Tp.hcm"/>
    <s v="01285069677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Gia công cơ khí"/>
    <s v="Cổ Phần Cơ Điện Năng Lượng Tân Phú"/>
    <s v="50/30 Gò Dầu, Phường Tân Qúi"/>
    <s v="Quận Tân Phú"/>
    <s v="Tp.hcm"/>
    <s v="028738114792"/>
    <s v="http://tamepco.com/sam-pham.html(tamepco@gmail.com"/>
    <x v="0"/>
    <s v="2.Dưới 1 tháng"/>
    <s v="Qua quảng cáo trên Internet "/>
    <m/>
    <s v="1.Rất tốt"/>
    <x v="1"/>
    <s v="2.Tốt"/>
    <x v="0"/>
    <s v="1.Có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6"/>
    <s v="Trường Cao đẳng Lý Tự Trọng thành Phố Hồ Chí  Minh"/>
    <n v="14000624"/>
    <s v="Trần"/>
    <s v="Thiện"/>
    <s v="Minh"/>
    <s v="14CĐ - CK2"/>
    <s v="Cơ khí"/>
    <s v="Công nghệ kỹ thuật Cơ khí"/>
    <s v="Công nghệ kỹ thuật Cơ khí"/>
    <s v="4. Cao đẳng"/>
    <s v="An Thạnh, An Ninh Tây"/>
    <s v="Đức Hòa"/>
    <s v="Long An "/>
    <s v="01667205923"/>
    <m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NOWZONE, FASHION MALL"/>
    <s v="235 Nguyễn Văn Cừ, Phường Nguyễn Cư Trinh"/>
    <s v="Quận 1"/>
    <s v="Tp.hcm"/>
    <s v="02839251550"/>
    <s v="www.nowzone.com.vn"/>
    <x v="0"/>
    <s v="3. Từ 1-3 tháng"/>
    <s v="Qua quảng cáo trên Internet "/>
    <m/>
    <s v="2.Tốt"/>
    <x v="0"/>
    <s v="2.Tốt"/>
    <x v="0"/>
    <s v="2.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7"/>
    <s v="Trường Cao đẳng Lý Tự Trọng thành Phố Hồ Chí  Minh"/>
    <n v="14000681"/>
    <s v="Đàng "/>
    <s v="Năng Xuân"/>
    <s v="Định"/>
    <s v="14CĐ - CK2"/>
    <s v="Cơ khí"/>
    <s v="Công nghệ kỹ thuật Cơ khí"/>
    <s v="Công nghệ kỹ thuật Cơ khí"/>
    <s v="4. Cao đẳng"/>
    <s v="45 Đỗ Xuân Hợp, Phường Phước Long,"/>
    <s v="Quận 9"/>
    <s v="Tp.hcm"/>
    <s v="01693742536"/>
    <s v="noya14185@gmaia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Đứng máy tiện"/>
    <s v="Công ty Tinh Minh Đống"/>
    <s v="181 Đặng Văn Bi, KP4, Phường Trường Thọ, "/>
    <s v="Quận Thủ Đức"/>
    <s v="Tp.hcm"/>
    <s v="02837220977"/>
    <s v="minh_dong@vnn.vn"/>
    <x v="0"/>
    <s v="3. Từ 1-3 tháng"/>
    <s v="Qua quảng cáo trên báo/đài/TV"/>
    <m/>
    <s v="2.Tốt"/>
    <x v="0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8"/>
    <s v="Trường Cao đẳng Lý Tự Trọng thành Phố Hồ Chí  Minh"/>
    <n v="14000781"/>
    <s v="Phan "/>
    <s v="Sỹ "/>
    <s v="Lâm"/>
    <s v="14CĐ - CK2"/>
    <s v="Cơ khí"/>
    <s v="Công nghệ kỹ thuật Cơ khí"/>
    <s v="Công nghệ kỹ thuật Cơ khí"/>
    <s v="4. Cao đẳng"/>
    <s v="66 Lê Đình Cẩn, Phường Bình Trị Đông, "/>
    <s v="Quận Bình Tân"/>
    <s v="Tp.hcm"/>
    <s v="01264158671"/>
    <s v="phansylam19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3.Đồng ý phần nào"/>
    <s v="2.Đồng ý"/>
    <s v="Tài liệu,chương trình (sách, v.v.)"/>
    <s v="Thực tập/ thực hành tại doanh nghiệp "/>
    <m/>
    <m/>
    <s v="2.Đồng ý"/>
    <s v="3.Đồng ý phần nào"/>
  </r>
  <r>
    <n v="19"/>
    <s v="Trường Cao đẳng Lý Tự Trọng thành Phố Hồ Chí  Minh"/>
    <n v="14000722"/>
    <s v="Nguyễn "/>
    <s v="Văn "/>
    <s v="Vương"/>
    <s v="14CĐ - CK2"/>
    <s v="Cơ khí"/>
    <s v="Công nghệ kỹ thuật Cơ khí"/>
    <s v="Công nghệ kỹ thuật Cơ khí"/>
    <s v="4. Cao đẳng"/>
    <s v="3953 Lê Quang Định, Phường 11"/>
    <s v="Quận Bình Thạnh"/>
    <s v="Tp.hcm"/>
    <s v="0975930661"/>
    <m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Làm khuôn nhựa"/>
    <s v="Công ty Cổ Phần Đại Đồng Tiến"/>
    <s v="216 Tân Thành, Phường 15"/>
    <s v="Quận 5"/>
    <s v="Tp.hcm"/>
    <n v="906600183"/>
    <s v="www.daidongtien.com.vn"/>
    <x v="0"/>
    <s v="4.Trên 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học CNC ngắn cần bổ sung thời gian"/>
    <s v="2.Đồng ý"/>
    <s v="2.Đồng ý"/>
  </r>
  <r>
    <n v="20"/>
    <s v="Trường Cao đẳng Lý Tự Trọng thành Phố Hồ Chí  Minh"/>
    <n v="14000786"/>
    <s v="Trần"/>
    <s v="Ngọc "/>
    <s v="Ngọc"/>
    <s v="14CĐ - CK2"/>
    <s v="Cơ khí"/>
    <s v="Công nghệ kỹ thuật Cơ khí"/>
    <s v="Công nghệ kỹ thuật Cơ khí"/>
    <s v="4. Cao đẳng"/>
    <s v="40/41 Lê Lợi , Phường 03"/>
    <s v="Quận Gò Vấp"/>
    <s v="Tp.hcm"/>
    <s v="01649234858"/>
    <m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Lý do khác"/>
    <s v="Chưa sắp sếp được thời gian"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21"/>
    <s v="Trường Cao đẳng Lý Tự Trọng thành Phố Hồ Chí  Minh"/>
    <n v="14000793"/>
    <s v="Hồ"/>
    <s v="Phạm Hoàng "/>
    <s v="Tâm"/>
    <s v="14CĐ - CK2"/>
    <s v="Cơ khí"/>
    <s v="Công nghệ kỹ thuật Cơ khí"/>
    <s v="Công nghệ kỹ thuật Cơ khí"/>
    <s v="4. Cao đẳng"/>
    <s v="437A Hoàng Văn Thụ, Phường 4"/>
    <s v="Quận Tân Bình"/>
    <s v="Tp.hcm"/>
    <s v="01208559991"/>
    <s v="hophamhoangtam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Dân quân tự vệ"/>
    <s v="Phường 4, Quận Tân Bình"/>
    <s v="324/59 Hoàng Văn Thụ, Phường 4"/>
    <s v="Quận Tân Bình"/>
    <s v="Tp.hcm"/>
    <m/>
    <m/>
    <x v="0"/>
    <s v="3. Từ 1-3 tháng"/>
    <s v="Quan hệ cá nhân"/>
    <m/>
    <s v="2.Tốt"/>
    <x v="0"/>
    <s v="2.Tốt"/>
    <x v="0"/>
    <s v="3.Không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22"/>
    <s v="Trường Cao đẳng Lý Tự Trọng thành Phố Hồ Chí  Minh"/>
    <n v="14000705"/>
    <s v="Đác "/>
    <s v="Duy "/>
    <s v="Thắng"/>
    <s v="14CĐ - CK2"/>
    <s v="Cơ khí"/>
    <s v="Công nghệ kỹ thuật Cơ khí"/>
    <s v="Công nghệ kỹ thuật Cơ khí"/>
    <s v="4. Cao đẳng"/>
    <s v="68 Đường Số 1, Trần Não, Phường Bình An"/>
    <s v="Quận 2"/>
    <s v="Tp.hcm"/>
    <s v="01654667827"/>
    <s v="thangck2011@gmail.com"/>
    <s v="Nam"/>
    <n v="1992"/>
    <n v="26"/>
    <s v="Từ 25 đến 30 tuổi"/>
    <s v="4.Cao đẳng"/>
    <s v="Chưa"/>
    <m/>
    <m/>
    <m/>
    <s v="5.Trung bình"/>
    <s v="A1.Làm công ăn lương"/>
    <s v="Đi làm"/>
    <m/>
    <s v="11.Khác, ghi cụ thể"/>
    <s v="Công ty Điện Lực"/>
    <s v="Cổ Phần Tư Vấn Xây Dựng Điện 2"/>
    <s v="45 Đường Số 2, Phường Trường Thọ"/>
    <s v="Quận Thủ Đức"/>
    <s v="Tp.hcm"/>
    <s v="02837311406"/>
    <s v="xncd@pecc2.com"/>
    <x v="0"/>
    <s v="2.Dưới 1 tháng"/>
    <s v="Khác, ghi cụ thể"/>
    <s v="Công ty tuyển dụng"/>
    <s v="2.Tốt"/>
    <x v="0"/>
    <s v="2.Tốt"/>
    <x v="0"/>
    <s v="3.Không 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m/>
    <m/>
    <s v="2.Đồng ý"/>
    <s v="2.Đồng ý"/>
  </r>
  <r>
    <n v="23"/>
    <s v="Trường Cao đẳng Lý Tự Trọng thành Phố Hồ Chí  Minh"/>
    <n v="14000692"/>
    <s v="Trần "/>
    <s v="Tấn"/>
    <s v="Lộc"/>
    <s v="14CĐ - CK2"/>
    <s v="Cơ khí"/>
    <s v="Công nghệ kỹ thuật Cơ khí"/>
    <s v="Công nghệ kỹ thuật Cơ khí"/>
    <s v="4. Cao đẳng"/>
    <s v="Phước Thể"/>
    <s v="Tuy Phong"/>
    <s v="Bình Thuận"/>
    <s v="01675818299"/>
    <s v="ttanloc120@gmai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Thi công công trình xây dựng"/>
    <s v="Tại gia"/>
    <s v="Phước Thể"/>
    <s v="Huyện Tuy Phong"/>
    <s v="Bình Thuận"/>
    <s v="01675818299"/>
    <s v="tta6nloc120@gmail.co..vn"/>
    <x v="0"/>
    <s v="2.Dưới 1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hực tập/ thực hành tại doanh nghiệp "/>
    <m/>
    <m/>
    <m/>
    <s v="2.Đồng ý"/>
    <s v="2.Đồng ý"/>
  </r>
  <r>
    <n v="24"/>
    <s v="Trường Cao đẳng Lý Tự Trọng thành Phố Hồ Chí  Minh"/>
    <n v="14000758"/>
    <s v="Nguyễn "/>
    <s v="Hải "/>
    <s v="Triều"/>
    <s v="14CĐ - CK3"/>
    <s v="Cơ khí"/>
    <s v="Chế tạo máy"/>
    <s v="Công nghệ kỹ thuật Cơ khí"/>
    <s v="4. Cao đẳng"/>
    <s v="237/42 Trịnh Đình Trọng, Phường Phú Trung"/>
    <s v="Quận Tân Phú "/>
    <s v="Tp.hcm"/>
    <s v="0942289278"/>
    <s v="haitrieunguyen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Phương pháp giảng dạy của giáo viên"/>
    <m/>
    <s v="2.Đồng ý"/>
    <s v="2.Đồng ý"/>
  </r>
  <r>
    <n v="25"/>
    <s v="Trường Cao đẳng Lý Tự Trọng thành Phố Hồ Chí  Minh"/>
    <n v="14000755"/>
    <s v="Lê "/>
    <s v="Trung"/>
    <s v="Tín"/>
    <s v="14CĐ - CK3"/>
    <s v="Cơ khí"/>
    <s v="Chế tạo máy"/>
    <s v="Công nghệ kỹ thuật Cơ khí"/>
    <s v="4. Cao đẳng"/>
    <s v="47 Phú Lộc, Phường 6"/>
    <s v="Quận Tân Bình"/>
    <s v="Tp.hcm"/>
    <s v="01674751540"/>
    <s v="tintrungle2310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Thương mại - Dịch vụ Nina"/>
    <s v="Lầu 1, Tòa nhà Sài Gòn Tel, Công viên phần mềm Quang Trung"/>
    <s v="Quận 12"/>
    <s v="Tp.hcm"/>
    <m/>
    <s v="nina.vn"/>
    <x v="0"/>
    <s v="2.Dưới 1 tháng"/>
    <s v="Quan hệ cá nhân"/>
    <m/>
    <s v="2.Tốt"/>
    <x v="0"/>
    <s v="2.Tốt"/>
    <x v="0"/>
    <s v="3.Không liên quan"/>
    <m/>
    <s v="3.Từ 4-6 triệu"/>
    <s v="5. Trên 300 người"/>
    <s v="Có"/>
    <s v="1. Dưới 2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26"/>
    <s v="Trường Cao đẳng Lý Tự Trọng thành Phố Hồ Chí  Minh"/>
    <n v="14000729"/>
    <s v="Nguyễn "/>
    <s v="Sỹ "/>
    <s v="Hải"/>
    <s v="14CĐ - CK3"/>
    <s v="Cơ khí"/>
    <s v="Công nghệ kỹ thuật Cơ khí"/>
    <s v="Công nghệ kỹ thuật Cơ khí"/>
    <s v="4. Cao đẳng"/>
    <s v="Tổ 23, Ấp Xà Ban 2, Xã Xà Bang"/>
    <s v="Huyện Châu Đức"/>
    <s v="BR-VT"/>
    <s v="09082003592"/>
    <s v="1119.syhai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27"/>
    <s v="Trường Cao đẳng Lý Tự Trọng thành Phố Hồ Chí  Minh"/>
    <n v="14000733"/>
    <s v="Thân"/>
    <s v="Trọng "/>
    <s v="Hoàng"/>
    <s v="14CĐ - CK3"/>
    <s v="Cơ khí"/>
    <s v="Công nghệ kỹ thuật Cơ khí"/>
    <s v="Công nghệ kỹ thuật Cơ khí"/>
    <s v="4. Cao đẳng"/>
    <s v="164/66/16 Bùi Quang Là, Phường 12"/>
    <s v="Quận Gò Vấp"/>
    <s v="Tp.hcm"/>
    <s v="01685789232"/>
    <s v="thantronghoang199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Thiếu thông tin về việc làm "/>
    <s v="Chưa muốn đi làm"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28"/>
    <s v="Trường Cao đẳng Lý Tự Trọng thành Phố Hồ Chí  Minh"/>
    <n v="14000760"/>
    <s v="Vũ "/>
    <s v="Thành"/>
    <s v="Trung"/>
    <s v="14CĐ - CK3"/>
    <s v="Cơ khí"/>
    <s v="Công nghệ kỹ thuật Cơ khí"/>
    <s v="Công nghệ kỹ thuật Cơ khí"/>
    <s v="4. Cao đẳng"/>
    <s v="561 Thị Trấn Thạnh Mỹ "/>
    <s v="Huyện Đơn Dương"/>
    <s v="Lâm Đồng"/>
    <s v="0964444190"/>
    <m/>
    <s v="Nam"/>
    <n v="1996"/>
    <n v="22"/>
    <s v="Dưới 25 tuổi"/>
    <s v="4.Cao đẳng"/>
    <s v="Chưa"/>
    <m/>
    <m/>
    <m/>
    <s v="5.Trung bình"/>
    <s v="A2.Tự SX-KD"/>
    <s v="Đi làm"/>
    <m/>
    <s v="5. Sản xuất, phân phối điện, ga, nước"/>
    <m/>
    <s v="Cơ khí Khoa"/>
    <s v="561 Thị Trấn Thành Mỹ"/>
    <s v="Huyện Đơn Dương"/>
    <s v="Lâm Đồng"/>
    <s v="0964444190"/>
    <m/>
    <x v="0"/>
    <s v="2.Dưới 1 tháng"/>
    <s v="Quan hệ cá nhân"/>
    <m/>
    <s v="3.Trung bình"/>
    <x v="3"/>
    <s v="2.Tốt"/>
    <x v="0"/>
    <s v="1.Có liên quan"/>
    <m/>
    <s v="3.Từ 4-6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29"/>
    <s v="Trường Cao đẳng Lý Tự Trọng thành Phố Hồ Chí  Minh"/>
    <n v="14000759"/>
    <s v="Huỳnh "/>
    <s v="Kim "/>
    <s v="Trọng"/>
    <s v="14CĐ - CK3"/>
    <s v="Cơ khí"/>
    <s v="Công nghệ kỹ thuật Cơ khí"/>
    <s v="Công nghệ kỹ thuật Cơ khí"/>
    <s v="4. Cao đẳng"/>
    <s v="Hẻm 62/23 Nhất Chi Mai, Phường 13"/>
    <s v="Quận Tân Bình"/>
    <s v="Tp.hcm"/>
    <s v="01642735268"/>
    <s v="htrong53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Lý do khác"/>
    <s v="Trường Hykri"/>
    <s v="Tiếng Nhật"/>
    <s v="4.Sơ cấp"/>
    <s v="2.Đồng ý"/>
    <s v="2.Đồng ý"/>
    <s v="2.Đồng ý"/>
    <s v="Trang thiết bị (máy móc, công cụ, v.v.) "/>
    <s v="Trang thiết bị (máy móc, công cụ, v.v.) "/>
    <s v="Thực tập/ thực hành tại doanh nghiệp "/>
    <m/>
    <s v="2.Đồng ý"/>
    <s v="2.Đồng ý"/>
  </r>
  <r>
    <n v="30"/>
    <s v="Trường Cao đẳng Lý Tự Trọng thành Phố Hồ Chí  Minh"/>
    <n v="14000795"/>
    <s v="Dương "/>
    <s v="Công "/>
    <s v="Thắng"/>
    <s v="14CĐ - CK3"/>
    <s v="Cơ khí"/>
    <s v="Công nghệ kỹ thuật Cơ khí"/>
    <s v="Công nghệ kỹ thuật Cơ khí"/>
    <s v="4. Cao đẳng"/>
    <s v="135/21 Kp6, Phường Trung Mỹ Tây"/>
    <s v="Quận 12"/>
    <s v="Tp.hcm"/>
    <s v="0965955371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31"/>
    <s v="Trường Cao đẳng Lý Tự Trọng thành Phố Hồ Chí  Minh"/>
    <n v="14000796"/>
    <s v="Lê "/>
    <s v="Đình"/>
    <s v="Thành"/>
    <s v="14CĐ - CK3"/>
    <s v="Cơ khí"/>
    <s v="Công nghệ kỹ thuật Cơ khí"/>
    <s v="Công nghệ kỹ thuật Cơ khí"/>
    <s v="4. Cao đẳng"/>
    <s v="191 Đồng Đen, Phường 11"/>
    <s v="Quận Tân Bình"/>
    <s v="Tp.hcm"/>
    <s v="01629674436"/>
    <m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ung tâm đào tạo Lý Tự Trong"/>
    <s v="Công nghệ thông tin"/>
    <s v="4.Sơ cấp"/>
    <s v="2.Đồng ý"/>
    <s v="1.Hoàn toàn đồng ý"/>
    <s v="2.Đồng ý"/>
    <s v="Trang thiết bị (máy móc, công cụ, v.v.) "/>
    <s v="Thực tập/ thực hành tại doanh nghiệp "/>
    <m/>
    <m/>
    <s v="1.Hoàn toàn đồng ý"/>
    <s v="2.Đồng ý"/>
  </r>
  <r>
    <n v="32"/>
    <s v="Trường Cao đẳng Lý Tự Trọng thành Phố Hồ Chí  Minh"/>
    <n v="14000489"/>
    <s v="Đỗ "/>
    <s v="Trọng "/>
    <s v="Dũng"/>
    <s v="14CĐ - Đ1"/>
    <s v="Điện - Điện tử"/>
    <s v="Điện công nghiệp"/>
    <s v="Công nghệ kỹ thuật Điện"/>
    <s v="4. Cao đẳng"/>
    <s v="Thiệu Tân, Thiệu Hóa, "/>
    <s v="Thiệu Hóa"/>
    <s v="Thanh Hóa"/>
    <s v="01655822636"/>
    <s v="dotrongdungth5996@gmail.com"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Có"/>
    <s v="1. Dưới 2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33"/>
    <s v="Trường Cao đẳng Lý Tự Trọng thành Phố Hồ Chí  Minh"/>
    <n v="14000487"/>
    <s v="Hồ "/>
    <s v="Gia "/>
    <s v="Bảo"/>
    <s v="14CĐ - Đ1"/>
    <s v="Điện - Điện tử"/>
    <s v="Điện công nghiệp"/>
    <s v="Công nghệ kỹ thuật Điện"/>
    <s v="4. Cao đẳng"/>
    <s v="45/1/9 Đỗ Xuân Hợp"/>
    <s v="Quận 9"/>
    <s v="Tp.hcm"/>
    <s v="0934867976"/>
    <s v="giabaoqn08@gmail.com"/>
    <s v="Nam"/>
    <n v="1996"/>
    <n v="22"/>
    <s v="Dưới 25 tuổi"/>
    <s v="4.Cao đẳng"/>
    <s v="Chưa"/>
    <m/>
    <m/>
    <m/>
    <s v="4.Trung bình khá"/>
    <s v="B1.Vừa học vừa làm"/>
    <s v="Đi làm"/>
    <m/>
    <s v="4. Xây dựng"/>
    <m/>
    <s v="Công ty Cổ Phần MePac"/>
    <s v="52 Đường Số 2"/>
    <s v="Quận 7"/>
    <s v="Tp.hcm"/>
    <s v="02862639900"/>
    <s v="info@mepac.vn"/>
    <x v="0"/>
    <s v="2.Dưới 1 tháng"/>
    <s v="Do trường giới thiệu"/>
    <m/>
    <s v="2.Tốt"/>
    <x v="0"/>
    <s v="2.Tốt"/>
    <x v="0"/>
    <s v="1.Có liên quan"/>
    <m/>
    <s v="4. Từ 6-8 triệu"/>
    <s v="3. Từ 10-200 người"/>
    <s v="Có"/>
    <s v="4. Từ 6-8 tuần"/>
    <s v="1. Nhân viên trong thời gian thử việc (thợ học việc)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1.Hoàn toàn đồng ý"/>
    <s v="Tài liệu,chương trình (sách, v.v.)"/>
    <s v="Trang thiết bị (máy móc, công cụ, v.v.) "/>
    <s v="Phương pháp giảng dạy của giáo viên"/>
    <m/>
    <s v="2.Đồng ý"/>
    <s v="2.Đồng ý"/>
  </r>
  <r>
    <n v="34"/>
    <s v="Trường Cao đẳng Lý Tự Trọng thành Phố Hồ Chí  Minh"/>
    <n v="14000484"/>
    <s v="Thái "/>
    <s v="Nhật "/>
    <s v="Anh "/>
    <s v="14CĐ - Đ1"/>
    <s v="Điện - Điện tử"/>
    <s v="Điện công nghiệp"/>
    <s v="Công nghệ kỹ thuật Điện"/>
    <s v="4. Cao đẳng"/>
    <s v="056 Đường Tràm Dơi"/>
    <s v="Cao Lãnh"/>
    <s v="Đồng Tháp"/>
    <s v="0944835814"/>
    <s v="cdktltt@gmail.com"/>
    <s v="Nam"/>
    <n v="1995"/>
    <n v="23"/>
    <s v="Dưới 25 tuổi"/>
    <s v="4.Cao đẳng"/>
    <s v="Chưa"/>
    <m/>
    <m/>
    <m/>
    <s v="5.Trung bình"/>
    <s v="B1.Vừa học vừa làm"/>
    <s v="Đi làm"/>
    <m/>
    <s v="4. Xây dựng"/>
    <m/>
    <s v="Công ty Cổ Phần MePac"/>
    <s v="52 Đường Số 2"/>
    <s v="Quận 7"/>
    <s v="Tp.hcm"/>
    <s v="0988.622964"/>
    <s v="uyen.tran@mepac.vn"/>
    <x v="0"/>
    <s v="1.Trước khi TN"/>
    <s v="Qua quảng cáo trên Internet 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Điện công nghiệp"/>
    <s v="1.Đại học"/>
    <m/>
    <m/>
    <m/>
    <m/>
    <m/>
    <m/>
    <m/>
    <m/>
    <m/>
    <s v="1.Đại học"/>
    <s v="2.Đồng ý"/>
    <s v="2.Đồng ý"/>
    <s v="2.Đồng ý"/>
    <s v="Thực tập/ thực hành tại doanh nghiệp "/>
    <m/>
    <m/>
    <m/>
    <s v="2.Đồng ý"/>
    <s v="2.Đồng ý"/>
  </r>
  <r>
    <n v="35"/>
    <s v="Trường Cao đẳng Lý Tự Trọng thành Phố Hồ Chí  Minh"/>
    <n v="14000527"/>
    <s v="Huỳnh "/>
    <s v="Hữu "/>
    <s v="Thức "/>
    <s v="14CĐ - Đ1"/>
    <s v="Điện - Điện tử"/>
    <s v="Điện công nghiệp"/>
    <s v="Công nghệ kỹ thuật Điện"/>
    <s v="4. Cao đẳng"/>
    <s v="xóm 8, Phước Thể, "/>
    <s v="Tuy Phong"/>
    <s v="Bình Thuận"/>
    <s v="01626555065"/>
    <s v="htchuuthuc@gmail.com"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1.Trước khi TN"/>
    <s v="Do trường giới thiệu"/>
    <m/>
    <s v="3.Trung bình"/>
    <x v="3"/>
    <s v="3.Trung bình"/>
    <x v="2"/>
    <s v="1.Có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36"/>
    <s v="Trường Cao đẳng Lý Tự Trọng thành Phố Hồ Chí  Minh"/>
    <n v="14000484"/>
    <s v="Thái "/>
    <s v="Nhật "/>
    <s v="Anh "/>
    <s v="14CĐ - Đ1"/>
    <s v="Điện - Điện tử"/>
    <s v="Điện công nghiệp"/>
    <s v="Công nghệ kỹ thuật Điện"/>
    <s v="4. Cao đẳng"/>
    <s v="56 Tổ 2, Ấp Mỹ Đông 2, "/>
    <s v="Huyện Cao Lãnh, Tỉnh Đồng Tháp"/>
    <s v="Tp.hcm"/>
    <s v="0944835814"/>
    <s v="cdktltt@gmail.com"/>
    <s v="Nam"/>
    <n v="1995"/>
    <n v="23"/>
    <s v="Dưới 25 tuổi"/>
    <s v="4.Cao đẳng"/>
    <s v="Chưa"/>
    <m/>
    <m/>
    <m/>
    <s v="5.Trung bình"/>
    <s v="B1.Vừa học vừa làm"/>
    <s v="Đi làm"/>
    <m/>
    <s v="4. Xây dựng"/>
    <m/>
    <s v="Công ty Cổ Phần MePac"/>
    <s v="52 Đường Số 2"/>
    <s v="Quận 7"/>
    <s v="Tp.hcm"/>
    <s v="0988.622964"/>
    <s v="uyen.tran@mepac.vn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37"/>
    <s v="Trường Cao đẳng Lý Tự Trọng thành Phố Hồ Chí  Minh"/>
    <n v="14000499"/>
    <s v="Trần "/>
    <s v="Minh "/>
    <s v="Hiếu "/>
    <s v="14CĐ - Đ1"/>
    <s v="Điện - Điện tử"/>
    <s v="Điện công nghiệp"/>
    <s v="Công nghệ kỹ thuật Điện"/>
    <s v="4. Cao đẳng"/>
    <s v="50/14 Ấp Mỹ Hòa, Xã Trung Chánh"/>
    <s v="Huyện Hóc Môn"/>
    <s v="Tp.hcm"/>
    <s v="09398186723"/>
    <s v="hiieumiinh@gmail.com"/>
    <s v="Nam"/>
    <n v="1995"/>
    <n v="23"/>
    <s v="Dưới 25 tuổi"/>
    <s v="4.Cao đẳng"/>
    <s v="Chưa"/>
    <m/>
    <m/>
    <m/>
    <s v="4.Trung bình khá"/>
    <s v="A1.Làm công ăn lương"/>
    <s v="Đi làm"/>
    <m/>
    <s v="6.Thương mại &amp; Dịch vụ (Bán buôn, bán lẻ)"/>
    <m/>
    <s v="An Lộc Phát"/>
    <s v="31/14 Tân Trụ, Phường 15"/>
    <s v="Quận Tân Bình"/>
    <s v="Tp.hcm"/>
    <s v="02838153642"/>
    <s v="anlocphat@thietbidongcat.com"/>
    <x v="0"/>
    <s v="2.Dưới 1 tháng"/>
    <s v="Do trường giới thiệu"/>
    <m/>
    <s v="1.Rất tốt"/>
    <x v="1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1.Hoàn toàn đồng ý"/>
    <s v="2.Đồng ý"/>
  </r>
  <r>
    <n v="38"/>
    <s v="Trường Cao đẳng Lý Tự Trọng thành Phố Hồ Chí  Minh"/>
    <n v="14000415"/>
    <s v="Võ "/>
    <s v="Thành"/>
    <s v="Thôi"/>
    <s v="14CĐ - ĐT1"/>
    <s v="Điện - Điện tử"/>
    <s v="Điện tử công nghiệp"/>
    <s v="Công nghệ kỹ thuật Điện tử"/>
    <s v="4. Cao đẳng"/>
    <s v="279 Lâm Văn Bền, Phường Bình Thuận"/>
    <s v="Quận 7"/>
    <s v="Tp.hcm"/>
    <s v="0979833580"/>
    <s v="vothanhthoi96@gmail.com"/>
    <s v="Nam"/>
    <n v="1996"/>
    <n v="22"/>
    <s v="Dưới 25 tuổi"/>
    <s v="4.Cao đẳng"/>
    <s v="Chưa"/>
    <m/>
    <m/>
    <m/>
    <s v="4.Trung bình khá"/>
    <s v="A1.Làm công ăn lương"/>
    <s v="Đi làm"/>
    <m/>
    <s v="5. Sản xuất, phân phối điện, ga, nước"/>
    <m/>
    <s v="TNHH New Ha Nam"/>
    <s v="HT 3-1, Tăng Nhơn Phú B, Khu Công nghệ cao "/>
    <s v="Quận 9"/>
    <s v="Tp.hcm"/>
    <s v="02822531782"/>
    <s v="kinhdoanh@newhanam.com"/>
    <x v="0"/>
    <s v="3. Từ 1-3 tháng"/>
    <s v="Qua quảng cáo trên báo/đài/TV"/>
    <m/>
    <s v="2.Tốt"/>
    <x v="0"/>
    <s v="2.Tốt"/>
    <x v="0"/>
    <s v="1.Có liên quan"/>
    <m/>
    <s v="4. Từ 6-8 triệu"/>
    <s v="5. Trên 300 người"/>
    <s v="Có"/>
    <s v="5.Trên 8 tuần"/>
    <s v="2. Nhân viên chính thức"/>
    <m/>
    <s v="Không"/>
    <m/>
    <m/>
    <m/>
    <m/>
    <m/>
    <m/>
    <m/>
    <m/>
    <m/>
    <m/>
    <m/>
    <m/>
    <s v="2.Đồng ý"/>
    <s v="1.Hoàn toàn đồng ý"/>
    <s v="1.Hoàn toàn đồng ý"/>
    <s v="Trang thiết bị (máy móc, công cụ, v.v.) "/>
    <m/>
    <m/>
    <s v="Cảm biến trong lĩnh vực điện tử"/>
    <s v="1.Hoàn toàn đồng ý"/>
    <s v="1.Hoàn toàn đồng ý"/>
  </r>
  <r>
    <n v="39"/>
    <s v="Trường Cao đẳng Lý Tự Trọng thành Phố Hồ Chí  Minh"/>
    <n v="14000372"/>
    <s v="Phan "/>
    <s v="Đình Nguyễn"/>
    <s v="Diệm"/>
    <s v="14CĐ - ĐT1"/>
    <s v="Điện - Điện tử"/>
    <s v="Kỹ thuật Điện tử "/>
    <s v="Công nghệ kỹ thuật Điện tử"/>
    <s v="4. Cao đẳng"/>
    <s v="Ấp 5, Sông Nhạn"/>
    <s v="Cẩm Mỹ "/>
    <s v="Đồng Nai"/>
    <n v="1656424436"/>
    <s v="nguyediem110591@gmail.com"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1.Trước khi TN"/>
    <s v="Do trường giới thiệu"/>
    <m/>
    <s v="1.Rất tốt"/>
    <x v="1"/>
    <s v="1.Rất tốt"/>
    <x v="1"/>
    <s v="1.Có liên quan"/>
    <m/>
    <s v="3.Từ 4-6 triệu"/>
    <s v="5. Trên 300 người"/>
    <s v="Không"/>
    <m/>
    <s v="5. Vị trí khác"/>
    <s v="Công nhân"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1.Hoàn toàn đồng ý"/>
    <s v="1.Hoàn toàn đồng ý"/>
  </r>
  <r>
    <n v="40"/>
    <s v="Trường Cao đẳng Lý Tự Trọng thành Phố Hồ Chí  Minh"/>
    <n v="14000369"/>
    <s v="MoHaMed"/>
    <m/>
    <s v="AlSaRi"/>
    <s v="14CĐ - ĐT1"/>
    <s v="Điện - Điện tử"/>
    <s v="Kỹ thuật Điện tử "/>
    <s v="Công nghệ kỹ thuật Điện tử"/>
    <s v="4. Cao đẳng"/>
    <s v="TK 25/35, Đường Trần Hưng Đạo"/>
    <s v="Quận 1"/>
    <s v="Tp.hcm"/>
    <n v="964422050"/>
    <m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1.Trước khi TN"/>
    <s v="Do trường giới thiệu"/>
    <m/>
    <s v="1.Rất tốt"/>
    <x v="1"/>
    <s v="2.Tốt"/>
    <x v="0"/>
    <s v="1.Có liên quan"/>
    <m/>
    <s v="3.Từ 4-6 triệu"/>
    <s v="3. Từ 10-200 người"/>
    <s v="Có"/>
    <s v="4. Từ 6-8 tuần"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41"/>
    <s v="Trường Cao đẳng Lý Tự Trọng thành Phố Hồ Chí  Minh"/>
    <n v="14000375"/>
    <s v="Văn "/>
    <s v="Xuân"/>
    <s v="Duy"/>
    <s v="14CĐ - ĐT1"/>
    <s v="Điện - Điện tử"/>
    <s v="Điện tử công nghiệp"/>
    <s v="Công nghệ kỹ thuật Điện tử"/>
    <s v="4. Cao đẳng"/>
    <s v="237/64 Trình Đình Trọng"/>
    <s v="Quận Tân Phú"/>
    <s v="Tp.hcm"/>
    <s v="01288430802"/>
    <m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3"/>
    <s v="2.Dưới 1 tháng"/>
    <s v="Do trường giới thiệu"/>
    <m/>
    <s v="1.Rất tốt"/>
    <x v="1"/>
    <s v="2.Tốt"/>
    <x v="0"/>
    <s v="1.Có liên quan"/>
    <m/>
    <s v="3.Từ 4-6 triệu"/>
    <s v="3. Từ 10-200 người"/>
    <s v="Có"/>
    <s v="2. Từ 2-4 tuần"/>
    <s v="1. Nhân viên trong thời gian thử việc (thợ học việc)"/>
    <m/>
    <s v="Có"/>
    <s v="Điện công nghiệp"/>
    <s v="1.Đại học"/>
    <m/>
    <m/>
    <m/>
    <m/>
    <m/>
    <m/>
    <m/>
    <m/>
    <m/>
    <m/>
    <s v="1.Hoàn toàn đồng ý"/>
    <s v="1.Hoàn toàn 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42"/>
    <s v="Trường Cao đẳng Lý Tự Trọng thành Phố Hồ Chí  Minh"/>
    <n v="14000419"/>
    <s v="Nguyễn "/>
    <s v="Văn "/>
    <s v="Toàn"/>
    <s v="14CĐ - ĐT1"/>
    <s v="Điện - Điện tử"/>
    <s v="Điện tử công nghiệp"/>
    <s v="Công nghệ kỹ thuật Điện tử"/>
    <s v="4. Cao đẳng"/>
    <s v="252 Thoại Ngọc Hầu, Phường Phú Thạnh"/>
    <s v="Quận Tân Phú"/>
    <s v="Tp.hcm"/>
    <s v="0982665957"/>
    <s v="nguyenvantoan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Bảo trì điện"/>
    <s v="TNHH một thành viên SX-TM-XNK Hỷ Lộc"/>
    <s v="183/6K Tân Hòa Đông, Phường 14"/>
    <s v="Quận 6"/>
    <s v="Tp.hcm"/>
    <s v="02837513551"/>
    <s v="hyloc@hyloc.vn"/>
    <x v="0"/>
    <s v="4.Trên 3 tháng"/>
    <s v="Quan hệ cá nhân"/>
    <m/>
    <s v="2.Tốt"/>
    <x v="0"/>
    <s v="2.Tốt"/>
    <x v="0"/>
    <s v="1.Có liên quan"/>
    <m/>
    <s v="4. Từ 6-8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1.Hoàn toàn đồng ý"/>
    <s v="2.Đồng ý"/>
    <s v="1.Hoàn toàn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43"/>
    <s v="Trường Cao đẳng Lý Tự Trọng thành Phố Hồ Chí  Minh"/>
    <n v="14000402"/>
    <s v="Trương "/>
    <s v="Quang "/>
    <s v="Nhật"/>
    <s v="14CĐ - ĐT1"/>
    <s v="Điện - Điện tử"/>
    <s v="Điện tử công nghiệp"/>
    <s v="Công nghệ kỹ thuật Điện tử"/>
    <s v="4. Cao đẳng"/>
    <s v="85A Tân Lập, Phường Hiệp Phú"/>
    <s v="Quận 9"/>
    <s v="Tp.hcm"/>
    <s v="0964024723"/>
    <s v="truongquangnhat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iện công trình"/>
    <s v="An Phú Hưng"/>
    <s v="65 Tân Kỳ - Tân Qúy, Phường Sơn Kỳ"/>
    <s v="Quận Tân Phú"/>
    <s v="Tp.hcm"/>
    <s v="01687334121"/>
    <s v="lengocthanh@gmail.com"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44"/>
    <s v="Trường Cao đẳng Lý Tự Trọng thành Phố Hồ Chí  Minh"/>
    <n v="14000399"/>
    <s v="Nguyễn "/>
    <s v="Văn "/>
    <s v="Nghĩa"/>
    <s v="14CĐ - ĐT1"/>
    <s v="Điện - Điện tử"/>
    <s v="Điện tử công nghiệp"/>
    <s v="Công nghệ kỹ thuật Điện tử"/>
    <s v="4. Cao đẳng"/>
    <s v="Thị Trấn Thành Dũng"/>
    <s v="Huyện Đơn Dương"/>
    <s v="Lâm Đồng"/>
    <s v="0963269321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hiếu thông tin về việc làm "/>
    <m/>
    <m/>
    <m/>
    <m/>
    <m/>
    <s v="3.Đồng ý phần nào"/>
    <s v="2.Đồng ý"/>
    <s v="3.Đồng ý phần nào"/>
    <s v="Tài liệu,chương trình (sách, v.v.)"/>
    <s v="Thực tập/ thực hành tại doanh nghiệp "/>
    <s v="Kỹ năng thực hành của giáo viên"/>
    <m/>
    <s v="2.Đồng ý"/>
    <s v="2.Đồng ý"/>
  </r>
  <r>
    <n v="45"/>
    <s v="Trường Cao đẳng Lý Tự Trọng thành Phố Hồ Chí  Minh"/>
    <n v="14000394"/>
    <s v="Đoàn"/>
    <s v="Văn "/>
    <s v="Linh"/>
    <s v="14CĐ - ĐT1"/>
    <s v="Điện - Điện tử"/>
    <s v="Điện tử công nghiệp"/>
    <s v="Công nghệ kỹ thuật Điện tử"/>
    <s v="4. Cao đẳng"/>
    <s v="33 Thiền Viên, Phường Mỹ Đình"/>
    <s v="Quận Nam Từ Liêm"/>
    <s v="Hà Nội"/>
    <s v="01663198488"/>
    <s v="utlinh13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iện Ô tô"/>
    <s v="GaRa Ôtô HTC Quang Minh"/>
    <s v="Ngô 68 Dương Đình Nghệ"/>
    <s v="Quận Nam Từ Liêm"/>
    <s v="Hà Nội"/>
    <m/>
    <m/>
    <x v="0"/>
    <s v="3. Từ 1-3 tháng"/>
    <s v="Quan hệ cá nhân"/>
    <m/>
    <s v="2.Tốt"/>
    <x v="0"/>
    <s v="2.Tốt"/>
    <x v="0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46"/>
    <s v="Trường Cao đẳng Lý Tự Trọng thành Phố Hồ Chí  Minh"/>
    <n v="14000368"/>
    <s v="Nguyễn "/>
    <s v="Ngọc "/>
    <s v="Anh "/>
    <s v="14CĐ - ĐT1"/>
    <s v="Điện - Điện tử"/>
    <s v="Điện tử công nghiệp"/>
    <s v="Công nghệ kỹ thuật Điện tử"/>
    <s v="4. Cao đẳng"/>
    <s v="100/5D Ấp Tam Đông 3, Xã Thới Tam Thôn,"/>
    <s v="Huyện Hóc Môn,"/>
    <s v="Tp.hcm"/>
    <s v="01687302433"/>
    <m/>
    <s v="Nam"/>
    <n v="1996"/>
    <n v="22"/>
    <s v="Dưới 25 tuổi"/>
    <s v="4.Cao đẳng"/>
    <s v="Chưa"/>
    <m/>
    <m/>
    <m/>
    <s v="3.Khá"/>
    <s v="A2.Tự SX-KD"/>
    <s v="Đi làm"/>
    <m/>
    <s v="11.Khác, ghi cụ thể"/>
    <s v="Thi công công trình điện"/>
    <s v="Tại gia"/>
    <s v="100/5D Ấp Tam Đông, Xã Thới Tam Thôn"/>
    <s v="Hốc Môn"/>
    <s v="Tp.hcm"/>
    <s v="01687302433"/>
    <m/>
    <x v="0"/>
    <s v="2.Dưới 1 tháng"/>
    <s v="Quan hệ cá nhân"/>
    <m/>
    <s v="3.Trung bình"/>
    <x v="3"/>
    <s v="3.Trung bình"/>
    <x v="2"/>
    <s v="2.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s v="Thực tập/ thực hành tại doanh nghiệp "/>
    <m/>
    <s v="2.Đồng ý"/>
    <s v="3.Đồng ý phần nào"/>
  </r>
  <r>
    <n v="47"/>
    <s v="Trường Cao đẳng Lý Tự Trọng thành Phố Hồ Chí  Minh"/>
    <n v="14000457"/>
    <s v="Đoàn "/>
    <s v="Việt"/>
    <s v="Quang"/>
    <s v="14CĐ - ĐT2"/>
    <s v="Điện - Điện tử"/>
    <s v="Điện tử công nghiệp"/>
    <s v="Công nghệ kỹ thuật Điện tử"/>
    <s v="4. Cao đẳng"/>
    <s v="373/1/3Thống Nhất, Phường 8"/>
    <s v="Quận Gò Vấp"/>
    <s v="Tp.hcm"/>
    <s v="01649913769"/>
    <s v="doanviet767@gmail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 điện"/>
    <s v="Công ty Cổ phần KT Cường Thịnh"/>
    <s v="168/44H Đường D2, Phường 25"/>
    <s v="Quận Bình Thạnh"/>
    <s v="Tp.hcm"/>
    <s v="028362944571"/>
    <s v="http://www.ctcjsc.com.vn"/>
    <x v="0"/>
    <s v="3. Từ 1-3 tháng"/>
    <s v="Qua quảng cáo trên Internet "/>
    <m/>
    <s v="2.Tốt"/>
    <x v="0"/>
    <s v="2.Tốt"/>
    <x v="0"/>
    <s v="2.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3.Đồng ý phần nào"/>
    <s v="Tài liệu,chương trình (sách, v.v.)"/>
    <s v="Kỹ năng thực hành của giáo viên"/>
    <m/>
    <m/>
    <s v="3.Đồng ý phần nào"/>
    <s v="3.Đồng ý phần nào"/>
  </r>
  <r>
    <n v="48"/>
    <s v="Trường Cao đẳng Lý Tự Trọng thành Phố Hồ Chí  Minh"/>
    <n v="14000451"/>
    <s v="Trần "/>
    <s v="Thanh "/>
    <s v="Minh"/>
    <s v="14CĐ - ĐT2"/>
    <s v="Điện - Điện tử"/>
    <s v="Điện tử công nghiệp"/>
    <s v="Công nghệ kỹ thuật Điện tử"/>
    <s v="4. Cao đẳng"/>
    <s v="147 Dương Quảng Hàm, Phường 5"/>
    <s v="Quận Gò Vấp"/>
    <s v="Tp.hcm"/>
    <s v="016966747020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 điện"/>
    <m/>
    <s v="102 Lê Thị Hồng Gấm, Phường Nguyễn Thái Bình"/>
    <s v="Quận 1"/>
    <s v="Tp.hcm"/>
    <m/>
    <m/>
    <x v="0"/>
    <s v="3. Từ 1-3 tháng"/>
    <s v="Qua quảng cáo trên Internet "/>
    <m/>
    <s v="1.Rất tốt"/>
    <x v="1"/>
    <s v="1.Rất tốt"/>
    <x v="1"/>
    <s v="2.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Cơ sở vật chất (phòng học, thư việnv.v.)"/>
    <s v="Kỹ năng thực hành của giáo viên"/>
    <m/>
    <s v="1.Hoàn toàn đồng ý"/>
    <s v="1.Hoàn toàn đồng ý"/>
  </r>
  <r>
    <n v="49"/>
    <s v="Trường Cao đẳng Lý Tự Trọng thành Phố Hồ Chí  Minh"/>
    <n v="14000456"/>
    <s v="Hà "/>
    <s v="Duy"/>
    <s v="Phước"/>
    <s v="14CĐ - ĐT2"/>
    <s v="Điện - Điện tử"/>
    <s v="Điện tử công nghiệp"/>
    <s v="Công nghệ kỹ thuật Điện tử"/>
    <s v="4. Cao đẳng"/>
    <s v="160 Quốc Lộ 13, Phường 26"/>
    <s v="Quận Bình Thạnh"/>
    <s v="Tp.hcm"/>
    <s v="01695424239"/>
    <s v="hoduyphuoc02@gmail"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50"/>
    <s v="Trường Cao đẳng Lý Tự Trọng thành Phố Hồ Chí  Minh"/>
    <n v="14000455"/>
    <s v="Nguyễn "/>
    <m/>
    <s v="Phát"/>
    <s v="14CĐ - ĐT2"/>
    <s v="Điện - Điện tử"/>
    <s v="Điện tử công nghiệp"/>
    <s v="Công nghệ kỹ thuật Điện tử"/>
    <s v="4. Cao đẳng"/>
    <s v="261 Chu Văn An, Phường 24"/>
    <s v="Quận Bình Thạnh"/>
    <s v="Tp.hcm"/>
    <s v="0965954232"/>
    <s v="phat1996bsvt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Thiếu kinh nghiệm làm việc"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1"/>
    <s v="Trường Cao đẳng Lý Tự Trọng thành Phố Hồ Chí  Minh"/>
    <n v="14000427"/>
    <s v="Đinh"/>
    <s v="Văn "/>
    <s v="Cường"/>
    <s v="14CĐ - ĐT2"/>
    <s v="Điện - Điện tử"/>
    <s v="Điện tử công nghiệp"/>
    <s v="Công nghệ kỹ thuật Điện tử"/>
    <s v="4. Cao đẳng"/>
    <s v="Đường Số 4, Phường Linh Tây"/>
    <s v="Quận Thủ Đức"/>
    <s v="Tp.hcm"/>
    <s v="0966150078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Thi công Công trình"/>
    <s v="TNHH xây dựng cơ điện Trí Trung"/>
    <s v="37 Lê Văn Huân, P.13"/>
    <s v="Quận Tân Bình"/>
    <s v="Tp.hcm"/>
    <s v=" 02838121637"/>
    <s v="http://www.tritrung.vn/"/>
    <x v="0"/>
    <s v="3. Từ 1-3 tháng"/>
    <s v="Qua quảng cáo trên Internet "/>
    <m/>
    <s v="2.Tốt"/>
    <x v="0"/>
    <s v="2.Tốt"/>
    <x v="0"/>
    <s v="1.Có liên quan"/>
    <m/>
    <s v="3.Từ 4-6 triệu"/>
    <s v="2. Từ 2-10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52"/>
    <s v="Trường Cao đẳng Lý Tự Trọng thành Phố Hồ Chí  Minh"/>
    <n v="14000438"/>
    <s v="Lưu "/>
    <s v="Văn "/>
    <s v="Hiếu "/>
    <s v="14CĐ - ĐT2"/>
    <s v="Điện - Điện tử"/>
    <s v="Kỹ thuật Điện tử "/>
    <s v="Công nghệ kỹ thuật Điện tử"/>
    <s v="4. Cao đẳng"/>
    <s v="KP5, Phường 2"/>
    <s v="TX. Kiến Tường"/>
    <s v="Long An "/>
    <s v="01264700704"/>
    <m/>
    <s v="Nam"/>
    <n v="1995"/>
    <n v="23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4.Trên 3 tháng"/>
    <s v="Do trường giới thiệu"/>
    <m/>
    <s v="3.Trung bình"/>
    <x v="3"/>
    <s v="3.Trung bình"/>
    <x v="2"/>
    <s v="1.Có liên quan"/>
    <m/>
    <s v="4. Từ 6-8 triệu"/>
    <s v="4. Từ 200-300 người"/>
    <s v="Có"/>
    <s v="2. Từ 2-4 tuần"/>
    <s v="2. Nhân viên chính thức"/>
    <m/>
    <s v="Có"/>
    <s v="Điện tử công nghiệp"/>
    <s v="1.Đại học"/>
    <m/>
    <m/>
    <m/>
    <m/>
    <m/>
    <m/>
    <m/>
    <m/>
    <m/>
    <m/>
    <s v="2.Đồng ý"/>
    <s v="2.Đồng ý"/>
    <s v="1.Hoàn toàn đồng ý"/>
    <m/>
    <s v="Tài liệu,chương trình (sách, v.v.)"/>
    <m/>
    <m/>
    <s v="1.Hoàn toàn đồng ý"/>
    <s v="1.Hoàn toàn đồng ý"/>
  </r>
  <r>
    <n v="53"/>
    <s v="Trường Cao đẳng Lý Tự Trọng thành Phố Hồ Chí  Minh"/>
    <n v="14000450"/>
    <s v="Chương "/>
    <s v="Hoàng"/>
    <s v="Minh"/>
    <s v="14CĐ - ĐT2"/>
    <s v="Điện - Điện tử"/>
    <s v="Điện tử công nghiệp"/>
    <s v="Công nghệ kỹ thuật Điện tử"/>
    <s v="4. Cao đẳng"/>
    <s v="19/6/8 Hoàng Xuân Nhị, Phường Phú Trung"/>
    <s v="Quận Tân Phú"/>
    <s v="Tp.hcm"/>
    <s v="0989972934"/>
    <m/>
    <s v="Nam"/>
    <n v="1996"/>
    <n v="22"/>
    <s v="Dưới 25 tuổi"/>
    <s v="4.Cao đẳng"/>
    <s v="Chưa"/>
    <m/>
    <m/>
    <m/>
    <s v="5.Trung bình"/>
    <s v="A1.Làm công ăn lương"/>
    <s v="Đi làm"/>
    <m/>
    <s v="4. Xây dựng"/>
    <m/>
    <s v="Công ty Cổ Phần MePac"/>
    <s v="52 Đường Số 2"/>
    <s v="Quận 7"/>
    <s v="Tp.hcm"/>
    <s v="0988.622964"/>
    <s v="uyen.tran@mepac.vn"/>
    <x v="0"/>
    <s v="4.Trên 3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54"/>
    <s v="Trường Cao đẳng Lý Tự Trọng thành Phố Hồ Chí  Minh"/>
    <n v="14001067"/>
    <s v="Phan "/>
    <s v="Anh"/>
    <s v="Phúc"/>
    <s v="14CĐ - ĐT2"/>
    <s v="Điện - Điện tử"/>
    <s v="Điện tử công nghiệp"/>
    <s v="Công nghệ kỹ thuật Điện tử"/>
    <s v="4. Cao đẳng"/>
    <s v="125/5 Hoàng Hoa Thám, Phường 13"/>
    <s v="Quận Tân Bình"/>
    <s v="Tp.hcm"/>
    <s v="01689596948"/>
    <s v="phanphuc3127@gmail.com"/>
    <s v="Nam"/>
    <n v="1994"/>
    <n v="24"/>
    <s v="Dưới 25 tuổi"/>
    <s v="4.Cao đẳng"/>
    <s v="Chưa"/>
    <m/>
    <m/>
    <m/>
    <s v="5.Trung bình"/>
    <s v="A1.Làm công ăn lương"/>
    <s v="Đi làm"/>
    <m/>
    <s v="11.Khác, ghi cụ thể"/>
    <s v="Cố vấn"/>
    <s v="Giang Minh Đức"/>
    <s v="328 Ung Văn Khiêm, Phường  25"/>
    <s v="Quận Bình Thạnh"/>
    <s v="Tp.hcm"/>
    <s v="0949838579"/>
    <m/>
    <x v="0"/>
    <s v="4.Trên 3 tháng"/>
    <s v="Quan hệ cá nhân"/>
    <m/>
    <s v="2.Tốt"/>
    <x v="0"/>
    <s v="2.Tốt"/>
    <x v="0"/>
    <s v="1.Có liên quan"/>
    <m/>
    <s v="5. Trên 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5"/>
    <s v="Trường Cao đẳng Lý Tự Trọng thành Phố Hồ Chí  Minh"/>
    <n v="14001116"/>
    <s v="Trần "/>
    <s v="Thị Ý"/>
    <s v="Nhi"/>
    <s v="14CĐ - MT1"/>
    <s v="May - Thời trang"/>
    <s v="Công nghệ May"/>
    <s v="Công nghệ May"/>
    <s v="4. Cao đẳng"/>
    <s v="481/35 Trường Chinh, Phường 4"/>
    <s v="Quận Tân Bình"/>
    <s v="Tp.hcm"/>
    <s v="0923269238"/>
    <s v="ynhilytc@gmail.com"/>
    <s v="Nữ"/>
    <n v="1996"/>
    <n v="22"/>
    <s v="Dưới 25 tuổi"/>
    <s v="4.Cao đẳng"/>
    <s v="Chưa"/>
    <m/>
    <m/>
    <m/>
    <s v="3.Khá"/>
    <s v="A1.Làm công ăn lương"/>
    <s v="Đi làm"/>
    <m/>
    <s v="5. Sản xuất, phân phối điện, ga, nước"/>
    <m/>
    <s v="Công ty Cổ Phần may Việt Tiến"/>
    <s v="Số 7 Lê Minh Xuân"/>
    <s v="Phường 7"/>
    <s v="Tp.hcm"/>
    <s v="02838640800"/>
    <s v="www.viettien.com.vn"/>
    <x v="4"/>
    <s v="2.Dưới 1 tháng"/>
    <s v="Qua quảng cáo trên Internet "/>
    <m/>
    <s v="3.Trung bình"/>
    <x v="3"/>
    <s v="3.Trung bình"/>
    <x v="2"/>
    <s v="2.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Phương pháp giảng dạy của giáo viên"/>
    <m/>
    <s v="3.Đồng ý phần nào"/>
    <s v="3.Đồng ý phần nào"/>
  </r>
  <r>
    <n v="56"/>
    <s v="Trường Cao đẳng Lý Tự Trọng thành Phố Hồ Chí  Minh"/>
    <n v="14001099"/>
    <s v="Lâm "/>
    <s v="Thanh "/>
    <s v="Hảo"/>
    <s v="14CĐ - MT1"/>
    <s v="May - Thời trang"/>
    <s v="Công nghệ May"/>
    <s v="Công nghệ May"/>
    <s v="4. Cao đẳng"/>
    <s v="442 Ấp Phước Hậu, ã Gia Bình"/>
    <s v="Huyện Trảng Bom"/>
    <s v="Tỉnh Tây Ninh"/>
    <s v="01623877602"/>
    <s v="lam63499@gmail.com"/>
    <s v="Nữ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Quản lý Kho"/>
    <s v="Công ty Brotex Việt Nam"/>
    <s v="Lô 34- 6 Đường D11, Khu Công nghiệp Phước Đông, "/>
    <s v="Huyện Gò Dầu"/>
    <s v="Tây Ninh"/>
    <s v="02763530999"/>
    <s v="http://www.bros.com.cn"/>
    <x v="0"/>
    <s v="3. Từ 1-3 tháng"/>
    <s v="Quan hệ cá nhân"/>
    <m/>
    <s v="3.Trung bình"/>
    <x v="3"/>
    <s v="3.Trung bình"/>
    <x v="2"/>
    <s v="3.Không 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57"/>
    <s v="Trường Cao đẳng Lý Tự Trọng thành Phố Hồ Chí  Minh"/>
    <n v="14001116"/>
    <s v="Lê "/>
    <s v="Thị Yến "/>
    <s v="Nhi"/>
    <s v="14CĐ - MT1"/>
    <s v="May - Thời trang"/>
    <s v="Công nghệ May"/>
    <s v="Công nghệ May"/>
    <s v="4. Cao đẳng"/>
    <s v="778/32/29C Thống Nhất, Phường 15"/>
    <s v="Quận Gò Vấp"/>
    <s v="Tp.hcm"/>
    <s v="0933279879"/>
    <s v="leyennhi879@gmail.com"/>
    <s v="Nữ"/>
    <n v="1996"/>
    <n v="22"/>
    <s v="Dưới 25 tuổi"/>
    <s v="4.Cao đẳng"/>
    <s v="Chưa"/>
    <m/>
    <m/>
    <m/>
    <s v="5.Trung bình"/>
    <s v="A2.Tự SX-KD"/>
    <s v="Đi làm"/>
    <s v="Làm tại gia"/>
    <s v="11.Khác, ghi cụ thể"/>
    <s v="May tại gia"/>
    <m/>
    <s v="778/32/29C Thống Nhất, Phường 15, "/>
    <s v="Quận Gò Vấp"/>
    <s v="Tp.hcm"/>
    <s v="0933279879"/>
    <s v="leyennhi879gmail.com"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58"/>
    <s v="Trường Cao đẳng Lý Tự Trọng thành Phố Hồ Chí  Minh"/>
    <n v="14001105"/>
    <s v="Nguyễn "/>
    <s v="Thu "/>
    <s v="Hương"/>
    <s v="14CĐ - MT1"/>
    <s v="May - Thời trang"/>
    <s v="Công nghệ May"/>
    <s v="Công nghệ May"/>
    <s v="4. Cao đẳng"/>
    <s v="49/16 Thuận Giao 2, Thuận Giao"/>
    <s v="Thị Xã Thuận An"/>
    <s v="Tỉnh Bình Dương"/>
    <s v="01629614587"/>
    <s v="nangham95@gmail.com"/>
    <s v="Nữ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ay Mặc Global Nam Phương"/>
    <s v="1/433 Kp Hòa Lâm 2, Thuận Giao"/>
    <s v="Huyện Thuận An"/>
    <s v="Bình Dương"/>
    <m/>
    <m/>
    <x v="0"/>
    <s v="4.Trên 3 tháng"/>
    <s v="Qua quảng cáo trên báo/đài/TV"/>
    <m/>
    <s v="2.Tốt"/>
    <x v="0"/>
    <s v="2.Tốt"/>
    <x v="0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3.Đồng ý phần nào"/>
    <s v="Thực tập/ thực hành tại doanh nghiệp "/>
    <s v="Trang thiết bị (máy móc, công cụ, v.v.) "/>
    <s v="Khác"/>
    <s v="Máy móc ngành may hiện địa hơn"/>
    <s v="3.Đồng ý phần nào"/>
    <s v="3.Đồng ý phần nào"/>
  </r>
  <r>
    <n v="59"/>
    <s v="Trường Cao đẳng Lý Tự Trọng thành Phố Hồ Chí  Minh"/>
    <n v="14001106"/>
    <s v="Phạm "/>
    <s v="Thị Mỹ"/>
    <s v="Huyền"/>
    <s v="14CĐ - MT1"/>
    <s v="May - Thời trang"/>
    <s v="Công nghệ May"/>
    <s v="Công nghệ May"/>
    <s v="4. Cao đẳng"/>
    <s v="1141/12/4 Kp, Phường Trung Mỹ Tây, "/>
    <s v="Quận 12"/>
    <s v="Tp.hcm"/>
    <s v="01643994562"/>
    <s v="huyenpham38837@gmail.com"/>
    <s v="Nữ"/>
    <n v="1996"/>
    <n v="22"/>
    <s v="Dưới 25 tuổi"/>
    <s v="4.Cao đẳng"/>
    <s v="Chưa"/>
    <m/>
    <m/>
    <m/>
    <s v="3.Khá"/>
    <s v="A1.Làm công ăn lương"/>
    <s v="Đi làm"/>
    <m/>
    <s v="11.Khác, ghi cụ thể"/>
    <s v="Trợ lý thiết kế"/>
    <s v="Dynamie Sourcing(văn phòng đại diện)"/>
    <s v="90A Nguyễn Văn Qúa, Phường Đông Hưng Thuận, "/>
    <s v="Quận 12"/>
    <s v="Tp.hcm"/>
    <m/>
    <m/>
    <x v="0"/>
    <s v="2.Dưới 1 tháng"/>
    <s v="Qua quảng cáo trên báo/đài/TV"/>
    <m/>
    <s v="2.Tốt"/>
    <x v="0"/>
    <s v="3.Trung bình"/>
    <x v="2"/>
    <s v="2.Liên quan"/>
    <m/>
    <s v="4. Từ 6-8 triệu"/>
    <s v="3. Từ 10-200 người"/>
    <s v="Có"/>
    <s v="5.Trên 8 tuần"/>
    <s v="2. Nhân viên chính thức"/>
    <m/>
    <s v="Có"/>
    <s v="Quản trị nhân lực"/>
    <s v="1.Đại học"/>
    <m/>
    <m/>
    <m/>
    <m/>
    <m/>
    <m/>
    <m/>
    <m/>
    <m/>
    <m/>
    <s v="3.Đồng ý phần nào"/>
    <s v="4.Không 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60"/>
    <s v="Trường Cao đẳng Lý Tự Trọng thành Phố Hồ Chí  Minh"/>
    <s v="13D2040013"/>
    <s v="Nguyễn "/>
    <s v="Thị Quỳnh"/>
    <s v="Hoa"/>
    <s v="14CĐ - MT1"/>
    <s v="May - Thời trang"/>
    <s v="Công nghệ May"/>
    <s v="Công nghệ May"/>
    <s v="4. Cao đẳng"/>
    <s v="70B Bác Ái, Phường Tân Thành"/>
    <s v="Quận Tân Phú"/>
    <s v="Tp.hcm"/>
    <s v="0936013330"/>
    <s v="nguyenthiquynhhoa1011@gmail.com"/>
    <s v="Nữ"/>
    <n v="1994"/>
    <n v="24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Nhật Ngữ SaKura"/>
    <s v="Tiếng Nhật"/>
    <s v="4.Sơ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61"/>
    <s v="Trường Cao đẳng Lý Tự Trọng thành Phố Hồ Chí  Minh"/>
    <n v="14001109"/>
    <s v="Nguyễn "/>
    <s v="Thị Thùy"/>
    <s v="Linh"/>
    <s v="14CĐ - MT1"/>
    <s v="May - Thời trang"/>
    <s v="Công nghệ May"/>
    <s v="Công nghệ May"/>
    <s v="4. Cao đẳng"/>
    <s v="Tổ 3, Khối Thủ Đức"/>
    <s v="Thị Trấn Bồng Sông, Huyện Hoài Nhơn"/>
    <s v="Bình Định"/>
    <s v="0962112063"/>
    <s v="linhnguyen17996@gmail"/>
    <s v="Nữ"/>
    <n v="1996"/>
    <n v="22"/>
    <s v="Dưới 25 tuổi"/>
    <s v="4.Cao đẳng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4.Không đồng ý"/>
    <s v="Thực tập/ thực hành tại doanh nghiệp "/>
    <s v="Kỹ năng thực hành của giáo viên"/>
    <m/>
    <m/>
    <s v="3.Đồng ý phần nào"/>
    <s v="2.Đồng ý"/>
  </r>
  <r>
    <n v="62"/>
    <s v="Trường Cao đẳng Lý Tự Trọng thành Phố Hồ Chí  Minh"/>
    <n v="14001102"/>
    <s v="Đỗ "/>
    <s v="Thị Cẩm"/>
    <s v="Hương"/>
    <s v="14CĐ - MT1"/>
    <s v="May - Thời trang"/>
    <s v="Công nghệ May"/>
    <s v="Công nghệ May"/>
    <s v="4. Cao đẳng"/>
    <s v="710A Trường Chinh, Phường 15"/>
    <s v="Quận Tân Bình"/>
    <s v="Tp.hcm"/>
    <s v="01689732368"/>
    <s v="dohuong1295@gmail.com"/>
    <s v="Nữ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TNHH Pacific Quality Control centre Việt Nam"/>
    <s v="124 Điện Biên Phủ, Phường Đa Kao"/>
    <s v="Quận 1"/>
    <s v="Tp.hcm"/>
    <s v="02838200305"/>
    <s v="www.pqcjp.com"/>
    <x v="0"/>
    <s v="4.Trên 3 tháng"/>
    <s v="Qua quảng cáo trên Internet "/>
    <m/>
    <s v="3.Trung bình"/>
    <x v="3"/>
    <s v="3.Trung bình"/>
    <x v="2"/>
    <s v="1.Có liên quan"/>
    <m/>
    <s v="2. Từ 2-4 triệu"/>
    <s v="3. Từ 10-200 người"/>
    <s v="Có"/>
    <s v="1. Dưới 2 tuần"/>
    <s v="1. Nhân viên trong thời gian thử việc (thợ học việc)"/>
    <m/>
    <s v="Có"/>
    <s v="Công nghệ May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63"/>
    <s v="Trường Cao đẳng Lý Tự Trọng thành Phố Hồ Chí  Minh"/>
    <n v="14001056"/>
    <s v="Dương"/>
    <s v="Minh "/>
    <s v="Kha"/>
    <s v="14CĐ - Ô1"/>
    <s v="Động lực"/>
    <s v="Công nghệ Ô Tô"/>
    <s v="Công nghệ Kỹ Thuật Ô Tô"/>
    <s v="4. Cao đẳng"/>
    <s v="Đường Nguyễn Ái Quốc, Phường Quang Vinh"/>
    <s v="Tp. Biên Hòa, Đồng Nai"/>
    <s v="Đồng Nai"/>
    <s v="01867776871"/>
    <s v="minhkhamun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Môi trường Công Ích"/>
    <s v="Công ty phát triển công cộng và dịch vụ công ích TP Biên Hòa"/>
    <s v="290 Đường 30/4, Phường Thanh Bình"/>
    <s v="Tp. Biên Hòa, Tỉnh Đồng Nai"/>
    <s v="Đồng Nai"/>
    <s v="0613948668"/>
    <m/>
    <x v="0"/>
    <s v="2.Dưới 1 tháng"/>
    <s v="Quan hệ cá nhân"/>
    <m/>
    <s v="2.Tốt"/>
    <x v="0"/>
    <s v="2.Tốt"/>
    <x v="0"/>
    <s v="2.Liên quan"/>
    <m/>
    <s v="4. Từ 6-8 triệu"/>
    <s v="4. Từ 200-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64"/>
    <s v="Trường Cao đẳng Lý Tự Trọng thành Phố Hồ Chí  Minh"/>
    <n v="14000819"/>
    <s v="Dịp"/>
    <s v="Chí "/>
    <s v="Dũng"/>
    <s v="14CĐ - Ô1"/>
    <s v="Động lực"/>
    <s v="Công nghệ Kỹ Thuật Ô Tô"/>
    <s v="Công nghệ Kỹ Thuật Ô Tô"/>
    <s v="4. Cao đẳng"/>
    <s v="416/6/11 Lạc Long Quân, Phường 15"/>
    <s v="Quận 11"/>
    <s v="Tp.hcm"/>
    <s v="01675998141"/>
    <s v="chidungkv@gmail.com"/>
    <s v="Nam"/>
    <n v="1996"/>
    <n v="22"/>
    <s v="Dưới 25 tuổi"/>
    <s v="4.Cao đẳng"/>
    <s v="Chưa"/>
    <m/>
    <m/>
    <m/>
    <s v="3.Khá"/>
    <s v="B1.Vừa học vừa làm"/>
    <s v="Đi làm"/>
    <m/>
    <s v="5. Sản xuất, phân phối điện, ga, nước"/>
    <m/>
    <s v="TNHH Ô TÔ ISUZU Việt Nam"/>
    <s v="695 Quang Trung, Phường 8"/>
    <s v="Quận Gò Vấp"/>
    <s v="Tp.hcm"/>
    <s v="0983902578"/>
    <s v="ngocnguyen@isuzu-vietnam.com"/>
    <x v="5"/>
    <s v="2.Dưới 1 tháng"/>
    <s v="Qua quảng cáo trên Internet "/>
    <m/>
    <s v="2.Tốt"/>
    <x v="0"/>
    <s v="3.Trung bình"/>
    <x v="2"/>
    <s v="1.Có liên quan"/>
    <m/>
    <s v="3.Từ 4-6 triệu"/>
    <s v="5. Trên 300 người"/>
    <s v="Không"/>
    <m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3.Đồng ý phần nào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65"/>
    <s v="Trường Cao đẳng Lý Tự Trọng thành Phố Hồ Chí  Minh"/>
    <n v="14000816"/>
    <s v="Trần"/>
    <s v="Minh "/>
    <s v="Cường"/>
    <s v="14CĐ - Ô1"/>
    <s v="Động lực"/>
    <s v="Công nghệ Kỹ Thuật Ô Tô"/>
    <s v="Công nghệ Kỹ Thuật Ô Tô"/>
    <s v="4. Cao đẳng"/>
    <s v="84 Đường D11, Phường 13"/>
    <s v="Quận Tân Bình"/>
    <s v="Tp.hcm"/>
    <s v="0965560905"/>
    <s v="tranminhcuongbd54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Best car Việt Nam"/>
    <s v="14 Phan Văn Trị, "/>
    <s v="Quận Gò Vấp"/>
    <s v="Tp.hcm"/>
    <s v="02838105014"/>
    <m/>
    <x v="0"/>
    <s v="3. Từ 1-3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66"/>
    <s v="Trường Cao đẳng Lý Tự Trọng thành Phố Hồ Chí  Minh"/>
    <s v="13D2050003"/>
    <s v="Nguyễn "/>
    <s v="Hồ Minh"/>
    <s v="Anh "/>
    <s v="14CĐ - Ô1"/>
    <s v="Động lực"/>
    <s v="Công nghệ Ô Tô"/>
    <s v="Công nghệ Kỹ Thuật Ô Tô"/>
    <s v="4. Cao đẳng"/>
    <s v="01 Đường Hùng Vương, Phường Xuân An, "/>
    <s v="Long Khánh"/>
    <s v="Đồng Nai"/>
    <s v="01649922730"/>
    <s v="minhanhtilover191295@gmail.com"/>
    <s v="Nam"/>
    <n v="1995"/>
    <n v="23"/>
    <s v="Dưới 25 tuổi"/>
    <s v="4.Cao đẳng"/>
    <s v="Chưa"/>
    <m/>
    <m/>
    <m/>
    <s v="4.Trung bình khá"/>
    <s v="A1.Làm công ăn lương"/>
    <s v="Đi làm"/>
    <m/>
    <s v="6.Thương mại &amp; Dịch vụ (Bán buôn, bán lẻ)"/>
    <m/>
    <s v="Thế giới di động"/>
    <s v="116 Hồ Thị Hương"/>
    <s v="Thị Xã Long Khánh"/>
    <s v="Đồng Nai"/>
    <s v="18001060"/>
    <s v="http://www.thegioididong.com"/>
    <x v="0"/>
    <s v="4.Trên 3 tháng"/>
    <s v="Qua quảng cáo trên Internet "/>
    <m/>
    <s v="2.Tốt"/>
    <x v="0"/>
    <s v="2.Tốt"/>
    <x v="0"/>
    <s v="3.Không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67"/>
    <s v="Trường Cao đẳng Lý Tự Trọng thành Phố Hồ Chí  Minh"/>
    <n v="14000817"/>
    <s v="Phạm "/>
    <s v="Công "/>
    <s v="Danh"/>
    <s v="14CĐ - Ô1"/>
    <s v="Động lực"/>
    <s v="Công nghệ Ô Tô"/>
    <s v="Công nghệ Kỹ Thuật Ô Tô"/>
    <s v="4. Cao đẳng"/>
    <s v="57/6K Ấp 3, Xã Xuân Thới Thượng"/>
    <s v="Huyện Hóc Môn, "/>
    <s v="Tp.hcm"/>
    <s v="01644930092"/>
    <s v="congdanh0987654321@gmail.com"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ecederben- Việt nam"/>
    <s v="693 Quang Trung, Phường 8"/>
    <s v="Quận Gò Vấp"/>
    <s v="Tp.hcm"/>
    <s v="02835889100"/>
    <s v="recruitment_mbv@daimler.com"/>
    <x v="6"/>
    <s v="4.Trên 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8"/>
    <s v="Trường Cao đẳng Lý Tự Trọng thành Phố Hồ Chí  Minh"/>
    <n v="14000825"/>
    <s v="Trần "/>
    <s v="Tiến"/>
    <s v="Đạt"/>
    <s v="14CĐ - Ô1"/>
    <s v="Động lực"/>
    <s v="Công nghệ Ô Tô"/>
    <s v="Công nghệ Kỹ Thuật Ô Tô"/>
    <s v="4. Cao đẳng"/>
    <s v="49/18/1 KP9, Phường Tân Chánh Hiệp"/>
    <s v="Quận 12"/>
    <s v="Tp.hcm"/>
    <s v="0902146145"/>
    <m/>
    <s v="Nam"/>
    <n v="1996"/>
    <n v="22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ecederben- Việt nam"/>
    <s v="693 Quang Trung, Phường 8"/>
    <s v="Quận Gò Vấp"/>
    <s v="Tp.hcm"/>
    <s v="02835889100"/>
    <s v="recruitment_mbe@daimler.com"/>
    <x v="6"/>
    <s v="4.Trên 3 tháng"/>
    <s v="Quan hệ cá nhân"/>
    <m/>
    <s v="2.Tốt"/>
    <x v="0"/>
    <s v="2.Tốt"/>
    <x v="0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9"/>
    <s v="Trường Cao đẳng Lý Tự Trọng thành Phố Hồ Chí  Minh"/>
    <n v="14001044"/>
    <s v="Phạm "/>
    <s v="Đình"/>
    <s v="Duy"/>
    <s v="14CĐ - Ô1"/>
    <s v="Động lực"/>
    <s v="Công nghệ Ô Tô"/>
    <s v="Công nghệ Kỹ Thuật Ô Tô"/>
    <s v="4. Cao đẳng"/>
    <s v="Hồ Đắc Di, Phường Tây Thạnh"/>
    <s v="Quận Tân Phú "/>
    <s v="Tp.hcm"/>
    <s v="0973706971"/>
    <s v="phamdinhduy131@gmail.com"/>
    <s v="Nam"/>
    <n v="1993"/>
    <n v="25"/>
    <s v="Từ 25 đến 30 tuổi"/>
    <s v="4.Cao đẳng"/>
    <s v="Chưa"/>
    <m/>
    <m/>
    <m/>
    <s v="5.Trung bình"/>
    <s v="B1.Vừa học vừa làm"/>
    <s v="Đi làm"/>
    <m/>
    <s v="11.Khác, ghi cụ thể"/>
    <s v="Sữa chữa xe Ô Tô lưu Động"/>
    <s v="Tại gia"/>
    <s v="Hồ Đắc Di, Phường tây Thạnh"/>
    <s v="Quận Tân Phú"/>
    <s v="Tp.hcm"/>
    <s v="0973706971"/>
    <s v="phamdinhduy131@gmail.com"/>
    <x v="0"/>
    <s v="4.Trên 3 tháng"/>
    <s v="Quan hệ cá nhân"/>
    <m/>
    <s v="2.Tốt"/>
    <x v="0"/>
    <s v="2.Tốt"/>
    <x v="0"/>
    <s v="1.Có liên quan"/>
    <m/>
    <s v="1.Dưới 2 triệu"/>
    <s v="2. Từ 2-10người"/>
    <s v="Có"/>
    <s v="5.Trên 8 tuần"/>
    <s v="1. Nhân viên trong thời gian thử việc (thợ học việc)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70"/>
    <s v="Trường Cao đẳng Lý Tự Trọng thành Phố Hồ Chí  Minh"/>
    <n v="14001043"/>
    <s v="Nguyễn "/>
    <s v="Ngọc "/>
    <s v="Duy "/>
    <s v="14CĐ - Ô1"/>
    <s v="Động lực"/>
    <s v="Công nghệ Ô Tô"/>
    <s v="Công nghệ Kỹ Thuật Ô Tô"/>
    <s v="4. Cao đẳng"/>
    <s v="229 Nguyên Chí Thanh, Xã Tân Bình"/>
    <s v=" Tx. LaGi"/>
    <s v="Tỉnh Bình Thuận"/>
    <s v="01682030235"/>
    <s v="nguyenngocduy224786@gmail.com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Ngành nghề được đào tạo đang dư thừa lao động trên thị trường"/>
    <s v="Ngoại ngữ không đạt"/>
    <s v="Thiếu kinh nghiệm làm việc"/>
    <m/>
    <m/>
    <m/>
    <m/>
    <m/>
    <s v="2.Đồng ý"/>
    <s v="2.Đồng ý"/>
    <s v="3.Đồng ý phần nào"/>
    <s v="Tài liệu,chương trình (sách, v.v.)"/>
    <s v="Cơ sở vật chất (phòng học, thư việnv.v.)"/>
    <s v="Thực tập/ thực hành tại doanh nghiệp "/>
    <m/>
    <s v="2.Đồng ý"/>
    <s v="2.Đồng ý"/>
  </r>
  <r>
    <n v="71"/>
    <s v="Trường Cao đẳng Lý Tự Trọng thành Phố Hồ Chí  Minh"/>
    <n v="14000860"/>
    <s v="Võ "/>
    <s v="Đoàn"/>
    <s v="Triều"/>
    <s v="14CĐ - Ô1"/>
    <s v="Động lực"/>
    <s v="Công nghệ Ô Tô"/>
    <s v="Công nghệ Kỹ Thuật Ô Tô"/>
    <s v="4. Cao đẳng"/>
    <s v="27 Nguyễn Thị Thập, Phường Tân Phú, "/>
    <s v="Quận 7"/>
    <s v="Tp.hcm"/>
    <s v="0967039503"/>
    <s v="trieupingu060796@gmail"/>
    <s v="Nam"/>
    <n v="1996"/>
    <n v="22"/>
    <s v="Dưới 25 tuổi"/>
    <s v="4.Cao đẳng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1.CV liên quan đến nghề được đào tạo"/>
    <s v="Kỹ năng nghề không đáp ứng được yêu cầu công việc "/>
    <s v="Ngoại ngữ không đạt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2"/>
    <s v="Trường Cao đẳng Lý Tự Trọng thành Phố Hồ Chí  Minh"/>
    <n v="14000859"/>
    <s v="Nguyễn "/>
    <s v="Xuân "/>
    <s v="Thiện"/>
    <s v="14CĐ - Ô1"/>
    <s v="Động lực"/>
    <s v="Công nghệ Ô Tô"/>
    <s v="Công nghệ Kỹ Thuật Ô Tô"/>
    <s v="4. Cao đẳng"/>
    <s v="Hẻm 207 Lạc Long Quân, Phường 3"/>
    <s v="Quận 11"/>
    <s v="Tp.hcm"/>
    <s v="0969388751"/>
    <m/>
    <s v="Nam"/>
    <n v="1994"/>
    <n v="24"/>
    <s v="Dưới 25 tuổi"/>
    <s v="4.Cao đẳng"/>
    <s v="Chưa"/>
    <m/>
    <m/>
    <m/>
    <s v="5.Trung bình"/>
    <s v="A2.Tự SX-KD"/>
    <s v="Đi làm"/>
    <s v="Làm nghề tự do"/>
    <s v="11.Khác, ghi cụ thể"/>
    <s v="Thi công công trình "/>
    <s v="Tại gia"/>
    <s v="Hẻm 207 Lạc Long Quân, Phường 3"/>
    <s v="Quận 11"/>
    <s v="Tp.hcm"/>
    <s v="0969388751"/>
    <m/>
    <x v="7"/>
    <s v="3. Từ 1-3 tháng"/>
    <s v="Qua quảng cáo trên Internet "/>
    <m/>
    <s v="5.Rất kém"/>
    <x v="4"/>
    <s v="4.Kém"/>
    <x v="4"/>
    <s v="3.Không liên quan"/>
    <m/>
    <s v="3.Từ 4-6 triệu"/>
    <s v="2. Từ 2-10người"/>
    <s v="Có"/>
    <m/>
    <s v="5. Vị trí khác"/>
    <s v="Có việc thì làm"/>
    <s v="Không"/>
    <m/>
    <m/>
    <m/>
    <m/>
    <m/>
    <m/>
    <m/>
    <m/>
    <m/>
    <m/>
    <m/>
    <m/>
    <s v="3.Đồng ý phần nào"/>
    <s v="3.Đồng ý phần nào"/>
    <s v="4.Không đồng ý"/>
    <s v="Tài liệu,chương trình (sách, v.v.)"/>
    <s v="Thực tập/ thực hành tại doanh nghiệp "/>
    <s v="Phương pháp giảng dạy của giáo viên"/>
    <m/>
    <s v="3.Đồng ý phần nào"/>
    <s v="3.Đồng ý phần nào"/>
  </r>
  <r>
    <n v="73"/>
    <s v="Trường Cao đẳng Lý Tự Trọng thành Phố Hồ Chí  Minh"/>
    <n v="14000858"/>
    <s v="Lê "/>
    <s v="Công "/>
    <s v="Thành"/>
    <s v="14CĐ - Ô1"/>
    <s v="Động lực"/>
    <s v="Công nghệ Ô Tô"/>
    <s v="Công nghệ Kỹ Thuật Ô Tô"/>
    <s v="4. Cao đẳng"/>
    <s v="111 Đào Duy Anh, Phường 9"/>
    <s v="Quận Phú Nhuận"/>
    <s v="Tp.hcm"/>
    <s v="01697639925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74"/>
    <s v="Trường Cao đẳng Lý Tự Trọng thành Phố Hồ Chí  Minh"/>
    <n v="14000857"/>
    <s v="Nguyễn "/>
    <s v="Lê Minh"/>
    <s v="Tân"/>
    <s v="14CĐ - Ô1"/>
    <s v="Động lực"/>
    <s v="Công nghệ Ô Tô"/>
    <s v="Công nghệ Kỹ Thuật Ô Tô"/>
    <s v="4. Cao đẳng"/>
    <s v="183/4 Quốc Lộ 1K, Phường Linh Xuân"/>
    <s v="Quận Thủ Đức"/>
    <s v="Tp.hcm"/>
    <s v="0979966549"/>
    <s v="minhtan239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75"/>
    <s v="Trường Cao đẳng Lý Tự Trọng thành Phố Hồ Chí  Minh"/>
    <n v="14000829"/>
    <s v="Nguyễn "/>
    <s v="Thái "/>
    <s v="Hòa"/>
    <s v="14CĐ - Ô1"/>
    <s v="Động lực"/>
    <s v="Công nghệ Ô Tô"/>
    <s v="Công nghệ Kỹ Thuật Ô Tô"/>
    <s v="4. Cao đẳng"/>
    <s v="2/5B Trần Văn Mười, Xã Xuân Thới Đông 1,"/>
    <s v="Huyện Hóc Môn"/>
    <s v="Tp.hcm"/>
    <s v="0969240713"/>
    <s v="nguyenthaihoa2509@gmail"/>
    <s v="Nam"/>
    <n v="1996"/>
    <n v="22"/>
    <s v="Dưới 25 tuổi"/>
    <s v="4.Cao đẳng"/>
    <s v="Chưa"/>
    <m/>
    <m/>
    <m/>
    <s v="5.Trung bình"/>
    <s v="A2.Tự SX-KD"/>
    <s v="Đi làm"/>
    <m/>
    <s v="5. Sản xuất, phân phối điện, ga, nước"/>
    <m/>
    <s v="Tại gia"/>
    <s v="2/5B Trần Văn Mười, Xuân Thới Đông 1"/>
    <s v="Hốc Môn "/>
    <s v="Tp.hcm"/>
    <s v="0969240713"/>
    <s v="nguyenthaihoa2509@gmail"/>
    <x v="0"/>
    <s v="4.Trên 3 tháng"/>
    <s v="Quan hệ cá nhân"/>
    <m/>
    <s v="2.Tốt"/>
    <x v="0"/>
    <s v="2.Tốt"/>
    <x v="0"/>
    <s v="3.Không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Cơ sở vật chất (phòng học, thư việnv.v.)"/>
    <s v="Phương pháp giảng dạy của giáo viên"/>
    <m/>
    <m/>
    <s v="2.Đồng ý"/>
    <s v="2.Đồng ý"/>
  </r>
  <r>
    <n v="76"/>
    <s v="Trường Cao đẳng Lý Tự Trọng thành Phố Hồ Chí  Minh"/>
    <n v="14000902"/>
    <s v="Nguyễn "/>
    <s v="Quốc "/>
    <s v="Quy"/>
    <s v="14CĐ - Ô2"/>
    <s v="Động lực"/>
    <s v="Công nghệ Ô Tô"/>
    <s v="Công nghệ Kỹ Thuật Ô Tô"/>
    <s v="4. Cao đẳng"/>
    <s v="145/9 Trương Văn Hải, Phường Tây Nhơn Phú B"/>
    <s v="Quận 9"/>
    <s v="Tp.hcm"/>
    <s v="01672078060"/>
    <s v="nguyenquocquy96@gmail.com"/>
    <s v="Nam"/>
    <n v="1996"/>
    <n v="22"/>
    <s v="Dưới 25 tuổi"/>
    <s v="4.Cao đẳng"/>
    <s v="Chưa"/>
    <m/>
    <m/>
    <m/>
    <s v="5.Trung bình"/>
    <s v="B1.Vừa học vừa làm"/>
    <s v="Đi làm"/>
    <m/>
    <s v="5. Sản xuất, phân phối điện, ga, nước"/>
    <m/>
    <s v="Intel Việt Nam"/>
    <s v="Khu D1, Khu Công nghệ cao "/>
    <s v="Quận 9"/>
    <s v="Tp.hcm"/>
    <m/>
    <m/>
    <x v="0"/>
    <s v="4.Trên 3 tháng"/>
    <s v="Khác, ghi cụ thể"/>
    <s v="Trang tuyển dụng của công ty"/>
    <s v="2.Tốt"/>
    <x v="0"/>
    <s v="2.Tốt"/>
    <x v="0"/>
    <s v="2.Liên quan"/>
    <m/>
    <s v="3.Từ 4-6 triệu"/>
    <s v="5. Trên 300 người"/>
    <s v="Không"/>
    <m/>
    <s v="1. Nhân viên trong thời gian thử việc (thợ học việc)"/>
    <m/>
    <s v="Có"/>
    <s v="Quản lý sản xuất"/>
    <s v="1.Đại học"/>
    <m/>
    <m/>
    <m/>
    <m/>
    <m/>
    <m/>
    <s v="Lý do khác"/>
    <s v="Trường Đại học sư phạm kỹ thuật Tp.HCM"/>
    <s v="Công nghệ Ô tô"/>
    <s v="1.Đại học"/>
    <s v="2.Đồng ý"/>
    <s v="2.Đồng ý"/>
    <s v="2.Đồng ý"/>
    <s v="Thực tập/ thực hành tại doanh nghiệp "/>
    <s v="Phương pháp giảng dạy của giáo viên"/>
    <s v="Kỹ năng thực hành của giáo viên"/>
    <m/>
    <s v="2.Đồng ý"/>
    <s v="2.Đồng ý"/>
  </r>
  <r>
    <n v="77"/>
    <s v="Trường Cao đẳng Lý Tự Trọng thành Phố Hồ Chí  Minh"/>
    <n v="14000869"/>
    <s v="Huỳnh"/>
    <s v="Trung"/>
    <s v="Cang"/>
    <s v="14CĐ - Ô2"/>
    <s v="Động lực"/>
    <s v="Công nghệ Ô Tô"/>
    <s v="Công nghệ Kỹ Thuật Ô Tô"/>
    <s v="4. Cao đẳng"/>
    <s v="335 ĐT 789, Ấp Thuận An, Xã Chuông Mít"/>
    <s v="Huyện Dương Minh Châu"/>
    <s v="Tây Ninh"/>
    <s v="01688252133"/>
    <s v="huynhtrungcang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TOYOTA Tây Ninh"/>
    <s v="50 Hoàng Lê Kha, Phường 3 "/>
    <s v="Tp. Tây Ninh "/>
    <s v="Tây Ninh"/>
    <s v="18006565"/>
    <s v="info@toyotalythuongkiet.com.vn"/>
    <x v="0"/>
    <s v="4.Trên 3 tháng"/>
    <s v="Quan hệ cá nhân"/>
    <m/>
    <s v="2.Tốt"/>
    <x v="0"/>
    <s v="2.Tốt"/>
    <x v="0"/>
    <s v="2.Liên quan"/>
    <m/>
    <s v="2. Từ 2-4 triệu"/>
    <s v="3. Từ 10-200 người"/>
    <s v="Có"/>
    <s v="5.Trên 8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8"/>
    <s v="Trường Cao đẳng Lý Tự Trọng thành Phố Hồ Chí  Minh"/>
    <n v="14000874"/>
    <s v="Võ "/>
    <s v="Hoàng"/>
    <s v="Đại"/>
    <s v="14CĐ - Ô2"/>
    <s v="Động lực"/>
    <s v="Công nghệ Ô Tô"/>
    <s v="Công nghệ Kỹ Thuật Ô Tô"/>
    <s v="4. Cao đẳng"/>
    <s v="291/45 Trường Chinh, Phường 14"/>
    <s v="Quận Tân Bình"/>
    <s v="Tp.hcm"/>
    <s v="09245336832"/>
    <s v="vohoangdai2322@gmail.com"/>
    <s v="Nam"/>
    <n v="1996"/>
    <n v="22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Tốc Hành .vn( Công ty cổ phần đầu tư và giao nhận SGDS)"/>
    <s v="56 Yên Thế, Phường 2"/>
    <s v="Quận Tân Bình"/>
    <s v="Tp.hcm"/>
    <s v="1900636446"/>
    <s v="lienhe@tohanh.vn"/>
    <x v="0"/>
    <s v="2.Dưới 1 tháng"/>
    <s v="Qua quảng cáo trên Internet "/>
    <m/>
    <s v="2.Tốt"/>
    <x v="0"/>
    <s v="2.Tốt"/>
    <x v="0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79"/>
    <s v="Trường Cao đẳng Lý Tự Trọng thành Phố Hồ Chí  Minh"/>
    <n v="14001065"/>
    <s v="Trịnh "/>
    <s v="Minh "/>
    <s v="Nhiên"/>
    <s v="14CĐ - Ô2"/>
    <s v="Động lực"/>
    <s v="Công nghệ Ô Tô"/>
    <s v="Công nghệ Kỹ Thuật Ô Tô"/>
    <s v="4. Cao đẳng"/>
    <s v="96 Đường 30, Phường 6"/>
    <s v="Quận Gò Vấp"/>
    <s v="Tp.hcm"/>
    <s v="0164570358"/>
    <s v="minhnhien593@gmail"/>
    <s v="Nam"/>
    <n v="1996"/>
    <n v="22"/>
    <s v="Dưới 25 tuổi"/>
    <s v="4.Cao đẳng"/>
    <s v="Chưa"/>
    <m/>
    <m/>
    <m/>
    <s v="5.Trung bình"/>
    <s v="A2.Tự SX-KD"/>
    <s v="Đi làm"/>
    <m/>
    <s v="11.Khác, ghi cụ thể"/>
    <s v="Hải sản"/>
    <s v="Kinh doanh tại nhà"/>
    <s v="96 Đường 30, Phường 6"/>
    <s v="Quận Gò Vấp"/>
    <s v="Tp.hcm"/>
    <s v="01264570350"/>
    <s v="minhnhien593@gmail.com"/>
    <x v="0"/>
    <s v="2.Dưới 1 tháng"/>
    <s v="Quan hệ cá nhân"/>
    <m/>
    <s v="2.Tốt"/>
    <x v="0"/>
    <s v="2.Tốt"/>
    <x v="0"/>
    <s v="2.Liên quan"/>
    <m/>
    <s v="4. Từ 6-8 triệu"/>
    <s v="2. Từ 2-10người"/>
    <s v="Không"/>
    <m/>
    <s v="5. Vị trí khác"/>
    <s v="Tự quản lý"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80"/>
    <s v="Trường Cao đẳng Lý Tự Trọng thành Phố Hồ Chí  Minh"/>
    <n v="14000898"/>
    <s v="Đỗ "/>
    <s v="Văn "/>
    <s v="Phúc"/>
    <s v="14CĐ - Ô2"/>
    <s v="Động lực"/>
    <s v="Công nghệ Ô Tô"/>
    <s v="Công nghệ Kỹ Thuật Ô Tô"/>
    <s v="4. Cao đẳng"/>
    <s v="58 Đường Số 5, Phường Linh Trung,"/>
    <s v="Quận Thủ Đức"/>
    <s v="Tp.hcm"/>
    <s v="0981516194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Thiếu kinh nghiệm làm việc"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81"/>
    <s v="Trường Cao đẳng Lý Tự Trọng thành Phố Hồ Chí  Minh"/>
    <n v="14000884"/>
    <s v="Lâm "/>
    <s v="Sỉ"/>
    <s v="Huy"/>
    <s v="14CĐ - Ô2"/>
    <s v="Động lực"/>
    <s v="Công nghệ Ô Tô"/>
    <s v="Công nghệ Kỹ Thuật Ô Tô"/>
    <s v="4. Cao đẳng"/>
    <s v="Ấp Thới Hòa, Thành Thới A"/>
    <s v="Huyện Mỏ Cày"/>
    <s v="Tỉnh Bến Tre"/>
    <s v="01655098199"/>
    <s v="lamsihuy95@gmail.com"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3.Đồng ý phần nào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82"/>
    <s v="Trường Cao đẳng Lý Tự Trọng thành Phố Hồ Chí  Minh"/>
    <n v="14000910"/>
    <s v="Trần H"/>
    <s v="Hữu "/>
    <s v="Tiền"/>
    <s v="14CĐ - Ô2"/>
    <s v="Động lực"/>
    <s v="Công nghệ Kỹ Thuật Ô Tô"/>
    <s v="Công nghệ Kỹ Thuật Ô Tô"/>
    <s v="4. Cao đẳng"/>
    <s v="108/5 Phù Đổng, Phường Phù Đổng"/>
    <s v="TP. Pleiku"/>
    <s v="Tỉnh Gia Lai, Tp.PleiKu"/>
    <s v="01652095079"/>
    <s v="tiendolamit96@gmail.com"/>
    <s v="Nam"/>
    <n v="1996"/>
    <n v="22"/>
    <s v="Dưới 25 tuổi"/>
    <s v="4.Cao đẳng"/>
    <s v="Chưa"/>
    <m/>
    <m/>
    <m/>
    <s v="5.Trung bình"/>
    <s v="A2.Tự SX-KD"/>
    <s v="Đi làm"/>
    <m/>
    <s v="9.Giao thông vận tải"/>
    <m/>
    <s v="Tại nhà"/>
    <s v="108/5 Phù Đổng, Phường Phù Đổng"/>
    <s v="TP. Pleiku"/>
    <s v="Gia Lai"/>
    <s v="01652095079"/>
    <m/>
    <x v="0"/>
    <s v="2.Dưới 1 tháng"/>
    <s v="Quan hệ cá nhân"/>
    <m/>
    <s v="2.Tốt"/>
    <x v="0"/>
    <s v="2.Tốt"/>
    <x v="0"/>
    <s v="2.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ăng thời gian học thực hành"/>
    <s v="2.Đồng ý"/>
    <s v="2.Đồng ý"/>
  </r>
  <r>
    <n v="83"/>
    <s v="Trường Cao đẳng Lý Tự Trọng thành Phố Hồ Chí  Minh"/>
    <n v="14000914"/>
    <s v="Nguyễn "/>
    <s v="Ngọc "/>
    <s v="Triết"/>
    <s v="14CĐ - Ô2"/>
    <s v="Động lực"/>
    <s v="Công nghệ Kỹ Thuật Ô Tô"/>
    <s v="Công nghệ Kỹ Thuật Ô Tô"/>
    <s v="4. Cao đẳng"/>
    <s v="Hẽm 275 Ngô Gia Tự, Phường Thạnh Lộc"/>
    <s v="Quận 12"/>
    <s v="Tp.hcm"/>
    <s v="01696711421"/>
    <m/>
    <s v="Nam"/>
    <n v="1996"/>
    <n v="22"/>
    <s v="Dưới 25 tuổi"/>
    <s v="4.Cao đẳng"/>
    <s v="Chưa"/>
    <m/>
    <m/>
    <m/>
    <s v="5.Trung bình"/>
    <s v="A1.Làm công ăn lương"/>
    <s v="Đi làm"/>
    <m/>
    <s v="9.Giao thông vận tải"/>
    <m/>
    <s v="TaXi Tải Thành Hưng"/>
    <s v="1942/1C Vườn Lài, Phường An Phú Đông"/>
    <s v="Quận 12"/>
    <s v="Tp.hcm"/>
    <s v="02854360360"/>
    <s v="htt://taxitaithanhhung.com"/>
    <x v="0"/>
    <s v="2.Dưới 1 tháng"/>
    <s v="Quan hệ cá nhân"/>
    <m/>
    <s v="2.Tốt"/>
    <x v="0"/>
    <s v="2.Tốt"/>
    <x v="0"/>
    <s v="2.Liên quan"/>
    <m/>
    <s v="4. Từ 6-8 triệu"/>
    <s v="5. Trên 300 người"/>
    <s v="Có"/>
    <s v="3. Từ 4-6 tuần"/>
    <s v="2. Nhân viên chính thức"/>
    <m/>
    <s v="Có"/>
    <s v="Công nghệ kỹ thuật ô tô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hiết kế các mô hình học tập"/>
    <s v="2.Đồng ý"/>
    <s v="2.Đồng ý"/>
  </r>
  <r>
    <n v="84"/>
    <s v="Trường Cao đẳng Lý Tự Trọng thành Phố Hồ Chí  Minh"/>
    <n v="14000903"/>
    <s v="Đồng"/>
    <s v="Phước "/>
    <s v="Sơn"/>
    <s v="14CĐ - Ô2"/>
    <s v="Động lực"/>
    <s v="Công nghệ Kỹ Thuật Ô Tô"/>
    <s v="Công nghệ Kỹ Thuật Ô Tô"/>
    <s v="4. Cao đẳng"/>
    <m/>
    <s v="Dĩ An "/>
    <s v="Bình Dương"/>
    <s v="016938822382"/>
    <m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Đồng sơn ô tô"/>
    <s v="Garage Thanh Châu"/>
    <m/>
    <m/>
    <m/>
    <m/>
    <m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4. Từ 6-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85"/>
    <s v="Trường Cao đẳng Lý Tự Trọng thành Phố Hồ Chí  Minh"/>
    <n v="14001069"/>
    <s v="Phạm "/>
    <s v="Trung"/>
    <s v="Qúi"/>
    <s v="14CĐ - Ô2"/>
    <s v="Động lực"/>
    <s v="Công nghệ Kỹ Thuật Ô Tô"/>
    <s v="Công nghệ Kỹ Thuật Ô Tô"/>
    <s v="4. Cao đẳng"/>
    <s v="14A, Đường 236 Tổ 6, Ấp Xoài Hòa Phú"/>
    <s v=" Huyện Củ Chi"/>
    <s v="Tp.hcm"/>
    <s v="01689596948"/>
    <s v="trungqui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11.Khác, ghi cụ thể"/>
    <s v="Dân quân tự vệ"/>
    <s v="Ban chỉ huy Quân sự Xã Hòa Phú"/>
    <s v="Xã Hòa Phú, Huyện Củ Chi"/>
    <s v="Huyện Củ Chi"/>
    <s v="Tp.hcm"/>
    <s v="0283976143"/>
    <m/>
    <x v="0"/>
    <s v="4.Trên 3 tháng"/>
    <s v="Khác, ghi cụ thể"/>
    <s v="Thực hiện chế độ nghĩa vụ quân sự "/>
    <s v="2.Tốt"/>
    <x v="0"/>
    <s v="2.Tốt"/>
    <x v="0"/>
    <s v="3.Không liên quan"/>
    <m/>
    <s v="2. Từ 2-4 triệu"/>
    <s v="3. Từ 10-200 người"/>
    <s v="Không"/>
    <s v="3. Từ 4-6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s v="Thực tập/ thực hành tại doanh nghiệp "/>
    <m/>
    <s v="1.Hoàn toàn đồng ý"/>
    <s v="2.Đồng ý"/>
  </r>
  <r>
    <n v="86"/>
    <s v="Trường Cao đẳng Lý Tự Trọng thành Phố Hồ Chí  Minh"/>
    <n v="14000915"/>
    <s v="Bùi "/>
    <s v="Vĩnh "/>
    <s v="Trực"/>
    <s v="14CĐ - Ô2"/>
    <s v="Động lực"/>
    <s v="Công nghệ Kỹ Thuật Ô Tô"/>
    <s v="Công nghệ Kỹ Thuật Ô Tô"/>
    <s v="4. Cao đẳng"/>
    <s v="152Lý Thánh Tông, Phường Hiệp Tân"/>
    <s v="Quận Tân Phú"/>
    <s v="Tp.hcm"/>
    <s v="0933957794"/>
    <m/>
    <s v="Nam"/>
    <n v="1996"/>
    <n v="22"/>
    <s v="Dưới 25 tuổi"/>
    <s v="4.Cao đẳng"/>
    <s v="Chưa"/>
    <m/>
    <m/>
    <m/>
    <s v="5.Trung bình"/>
    <s v="D.Khác"/>
    <s v="Không đi làm"/>
    <s v="Đi học lái xe"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rình độ máy tính không đạt "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87"/>
    <s v="Trường Cao đẳng Lý Tự Trọng thành Phố Hồ Chí  Minh"/>
    <n v="14000945"/>
    <s v="Nguyễn "/>
    <s v="Hưu "/>
    <s v="Năm "/>
    <s v="14CĐ - Ô3"/>
    <s v="Động lực"/>
    <s v="Công nghệ Kỹ Thuật Ô Tô"/>
    <s v="Công nghệ Kỹ Thuật Ô Tô"/>
    <s v="4. Cao đẳng"/>
    <s v="368/239/245F Ấp 1, Đông Thạnh "/>
    <s v="Huyện Hóc Môn"/>
    <s v="Tp.hcm"/>
    <s v="0997122374"/>
    <m/>
    <s v="Nam"/>
    <n v="1995"/>
    <n v="23"/>
    <s v="Dưới 25 tuổi"/>
    <s v="4.Cao đẳng"/>
    <s v="Chưa"/>
    <m/>
    <m/>
    <m/>
    <s v="3.Khá"/>
    <s v="A2.Tự SX-KD"/>
    <s v="Đi làm"/>
    <m/>
    <s v="6.Thương mại &amp; Dịch vụ (Bán buôn, bán lẻ)"/>
    <s v="Buôn bán thực phẩm"/>
    <s v="Tại gia"/>
    <s v="3 Nhà Vuông, Xã Trung Chánh"/>
    <s v="Huyện Hóc Môn"/>
    <s v="Tp.hcm"/>
    <s v="0997122374"/>
    <m/>
    <x v="8"/>
    <s v="4.Trên 3 tháng"/>
    <s v="Quan hệ cá nhân"/>
    <m/>
    <s v="2.Tốt"/>
    <x v="0"/>
    <s v="2.Tốt"/>
    <x v="0"/>
    <s v="3.Không liên quan"/>
    <m/>
    <s v="5. Trên 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thực hành bắt đầu từ học kỳ 4 năm 2(Đối với hệ Cao đẳng 3 năm) "/>
    <s v="2.Đồng ý"/>
    <s v="2.Đồng ý"/>
  </r>
  <r>
    <n v="88"/>
    <s v="Trường Cao đẳng Lý Tự Trọng thành Phố Hồ Chí  Minh"/>
    <n v="14000935"/>
    <s v="Huỳnh "/>
    <s v="Trung"/>
    <s v="Hiếu "/>
    <s v="14CĐ - Ô3"/>
    <s v="Động lực"/>
    <s v="Công nghệ Kỹ Thuật Ô Tô"/>
    <s v="Công nghệ Kỹ Thuật Ô Tô"/>
    <s v="4. Cao đẳng"/>
    <s v="Xóm 11, Thôn Lộc Thương, Xã Phước Sơn"/>
    <s v="Huyện Tuy Phước"/>
    <s v="Tỉnh Bình Định"/>
    <s v="0911907501"/>
    <m/>
    <s v="Nam"/>
    <n v="1996"/>
    <n v="22"/>
    <s v="Dưới 25 tuổi"/>
    <s v="4.Cao đẳng"/>
    <s v="Chưa"/>
    <m/>
    <m/>
    <m/>
    <s v="5.Trung bình"/>
    <s v="A2.Tự SX-KD"/>
    <s v="Đi làm"/>
    <m/>
    <s v="6.Thương mại &amp; Dịch vụ (Bán buôn, bán lẻ)"/>
    <m/>
    <s v="Trung tâm  Ô tô Văn Định"/>
    <s v="140 Lê Đức Thọ, Phường Hải Cảng"/>
    <s v="Tp. Qui Nhơn, Tỉnh Bình Định"/>
    <s v="Bình Định"/>
    <m/>
    <m/>
    <x v="0"/>
    <s v="4.Trên 3 tháng"/>
    <s v="Quan hệ cá nhân"/>
    <m/>
    <s v="2.Tốt"/>
    <x v="0"/>
    <s v="2.Tốt"/>
    <x v="0"/>
    <s v="1.Có liên quan"/>
    <m/>
    <s v="2. Từ 2-4 triệu"/>
    <s v="2. Từ 2-10người"/>
    <s v="Có"/>
    <s v="4. Từ 6-8 tuần"/>
    <s v="1. Nhân viên trong thời gian thử việc (thợ học việc)"/>
    <m/>
    <s v="Có"/>
    <s v="Thực hành Ô tô"/>
    <s v="5.Khác"/>
    <m/>
    <m/>
    <m/>
    <m/>
    <m/>
    <m/>
    <m/>
    <m/>
    <m/>
    <m/>
    <s v="2.Đồng ý"/>
    <s v="3.Đồng ý phần nào"/>
    <s v="3.Đồng ý phần nào"/>
    <s v="Tài liệu,chương trình (sách, v.v.)"/>
    <s v="Trang thiết bị (máy móc, công cụ, v.v.) "/>
    <s v="Phương pháp giảng dạy của giáo viên"/>
    <m/>
    <s v="2.Đồng ý"/>
    <s v="2.Đồng ý"/>
  </r>
  <r>
    <n v="89"/>
    <s v="Trường Cao đẳng Lý Tự Trọng thành Phố Hồ Chí  Minh"/>
    <n v="14000925"/>
    <s v="Võ"/>
    <s v="Chí "/>
    <s v="Công"/>
    <s v="14CĐ - Ô3"/>
    <s v="Động lực"/>
    <s v="Công nghệ Kỹ Thuật Ô Tô"/>
    <s v="Công nghệ Kỹ Thuật Ô Tô"/>
    <s v="4. Cao đẳng"/>
    <s v="125/2 KP1, An Phú Đông"/>
    <s v="Quận 12"/>
    <s v="Tp.hcm"/>
    <s v="0989051023"/>
    <s v="cong45000@gmail.com"/>
    <s v="Nam"/>
    <n v="1996"/>
    <n v="22"/>
    <s v="Dưới 25 tuổi"/>
    <s v="4.Cao đẳng"/>
    <s v="Chưa"/>
    <m/>
    <m/>
    <m/>
    <s v="4.Trung bình khá"/>
    <s v="A1.Làm công ăn lương"/>
    <s v="Đi làm"/>
    <m/>
    <s v="11.Khác, ghi cụ thể"/>
    <s v="Bảo trì sữa chữa Ô tô"/>
    <s v="Tại gia"/>
    <s v="125/2 KPI, An Phú Đông"/>
    <s v="Quận 12"/>
    <s v="Tp.hcm"/>
    <s v="0989051023"/>
    <s v="cong45000@gmail.com"/>
    <x v="0"/>
    <s v="1.Trước khi TN"/>
    <s v="Quan hệ cá nhân"/>
    <m/>
    <s v="2.Tốt"/>
    <x v="0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0"/>
    <s v="Trường Cao đẳng Lý Tự Trọng thành Phố Hồ Chí  Minh"/>
    <n v="14000963"/>
    <s v="Nguyễn "/>
    <s v="Ngọc "/>
    <s v="Thiện"/>
    <s v="14CĐ - Ô3"/>
    <s v="Động lực"/>
    <s v="Công nghệ Kỹ Thuật Ô Tô"/>
    <s v="Công nghệ Kỹ Thuật Ô Tô"/>
    <s v="4. Cao đẳng"/>
    <s v="1351 Phan Văn Trị, Phường 10"/>
    <s v="Quận Gò Vấp"/>
    <s v="Tp.hcm"/>
    <s v="0977514144"/>
    <s v="thiennguyen2102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Đại phát Auto "/>
    <s v="53 Cù Lao, Phường 2"/>
    <s v="Quận Phú Nhuận"/>
    <s v="Tp.hcm"/>
    <s v="0983112233"/>
    <s v="http://www.daiphatvienthong.vn"/>
    <x v="0"/>
    <s v="4.Trên 3 tháng"/>
    <s v="Qua quảng cáo trên Internet "/>
    <m/>
    <s v="3.Trung bình"/>
    <x v="3"/>
    <s v="3.Trung bình"/>
    <x v="2"/>
    <s v="1.Có liên quan"/>
    <m/>
    <s v="3.Từ 4-6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3.Đồng ý phần nào"/>
    <s v="Trang thiết bị (máy móc, công cụ, v.v.) "/>
    <s v="Thực tập/ thực hành tại doanh nghiệp "/>
    <m/>
    <m/>
    <s v="2.Đồng ý"/>
    <s v="2.Đồng ý"/>
  </r>
  <r>
    <n v="91"/>
    <s v="Trường Cao đẳng Lý Tự Trọng thành Phố Hồ Chí  Minh"/>
    <n v="14000978"/>
    <s v="Lê "/>
    <s v="Vinh Anh "/>
    <s v="Vũ"/>
    <s v="14CĐ - Ô3"/>
    <s v="Động lực"/>
    <s v="Công nghệ Kỹ Thuật Ô Tô"/>
    <s v="Công nghệ Kỹ Thuật Ô Tô"/>
    <s v="4. Cao đẳng"/>
    <s v="Ấp 4, Tiến Hưng "/>
    <s v="TX. Đồng Xoài"/>
    <s v="Bình Phước"/>
    <s v="01628068884"/>
    <m/>
    <s v="Nam"/>
    <n v="1995"/>
    <n v="23"/>
    <s v="Dưới 25 tuổi"/>
    <s v="4.Cao đẳng"/>
    <s v="Chưa"/>
    <m/>
    <m/>
    <m/>
    <s v="5.Trung bình"/>
    <s v="A2.Tự SX-KD"/>
    <s v="Đi làm"/>
    <m/>
    <s v="6.Thương mại &amp; Dịch vụ (Bán buôn, bán lẻ)"/>
    <m/>
    <s v="Tại gia"/>
    <s v="Ấp 4, Tiến Hưng"/>
    <s v="TX Đồng Xoài"/>
    <s v="Bình Phước"/>
    <s v="01628068884"/>
    <m/>
    <x v="9"/>
    <s v="4.Trên 3 tháng"/>
    <s v="Quan hệ cá nhân"/>
    <m/>
    <s v="3.Trung bình"/>
    <x v="3"/>
    <s v="3.Trung bình"/>
    <x v="2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2"/>
    <s v="Trường Cao đẳng Lý Tự Trọng thành Phố Hồ Chí  Minh"/>
    <n v="14000979"/>
    <s v="Trần "/>
    <s v="Thanh "/>
    <s v="Vũ"/>
    <s v="14CĐ - Ô3"/>
    <s v="Động lực"/>
    <s v="Công nghệ Kỹ Thuật Ô Tô"/>
    <s v="Công nghệ Kỹ Thuật Ô Tô"/>
    <s v="4. Cao đẳng"/>
    <s v="334/20C Tô Hiến Thành, Phường 12"/>
    <s v="Quận 10"/>
    <s v="Tp.hcm"/>
    <s v="0986276734"/>
    <s v="vutranthanh618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1.CV liên quan đến nghề được đào tạo"/>
    <s v="Kỹ năng nghề không đáp ứng được yêu cầu công việc "/>
    <s v="Ngoại ngữ không đạt"/>
    <s v="Thiếu kinh nghiệm làm việc"/>
    <m/>
    <m/>
    <m/>
    <m/>
    <m/>
    <s v="2.Đồng ý"/>
    <s v="4.Không 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93"/>
    <s v="Trường Cao đẳng Lý Tự Trọng thành Phố Hồ Chí  Minh"/>
    <n v="14000960"/>
    <s v="Nguyễn "/>
    <s v="Văn "/>
    <s v="Thắng"/>
    <s v="14CĐ - Ô3"/>
    <s v="Động lực"/>
    <s v="Công nghệ Kỹ Thuật Ô Tô"/>
    <s v="Công nghệ Kỹ Thuật Ô Tô"/>
    <s v="4. Cao đẳng"/>
    <s v="Xóm 5, Thôn 3, Xã Lộc Châu"/>
    <s v="TX. Bảo Lộc"/>
    <s v="Lâm Đồng"/>
    <s v="01687714209"/>
    <m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4"/>
    <s v="Trường Cao đẳng Lý Tự Trọng thành Phố Hồ Chí  Minh"/>
    <n v="14001027"/>
    <s v="Trần "/>
    <s v="Hoài "/>
    <s v="Trọng"/>
    <s v="14CĐ - Ô4"/>
    <s v="Động lực"/>
    <s v="Công nghệ Kỹ Thuật Ô Tô"/>
    <s v="Công nghệ Kỹ Thuật Ô Tô"/>
    <s v="4. Cao đẳng"/>
    <s v="126/21/1 Huỳnh Minh Phương, Ấp 4, Xã Tân Thạnh Đông"/>
    <s v="Huyện Củ Chi, "/>
    <s v="Tp.hcm"/>
    <s v="02899338040"/>
    <s v="tranhoaitrong95@gmail.com"/>
    <s v="Nam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1.Trước khi TN"/>
    <s v="Do trường giới thiệu"/>
    <m/>
    <s v="3.Trung bình"/>
    <x v="3"/>
    <s v="3.Trung bình"/>
    <x v="2"/>
    <s v="1.Có liên quan"/>
    <m/>
    <s v="4. Từ 6-8 triệu"/>
    <s v="3. Từ 10-200 người"/>
    <s v="Có"/>
    <s v="3. Từ 4-6 tuần"/>
    <s v="2. Nhân viên chính thức"/>
    <m/>
    <s v="Có"/>
    <s v="Công nghệ ô tô"/>
    <s v="1.Đại học"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m/>
    <m/>
    <s v="2.Đồng ý"/>
    <s v="2.Đồng ý"/>
  </r>
  <r>
    <n v="95"/>
    <s v="Trường Cao đẳng Lý Tự Trọng thành Phố Hồ Chí  Minh"/>
    <n v="14000998"/>
    <s v="Nguyễn "/>
    <s v="Quang "/>
    <s v="Huy"/>
    <s v="14CĐ - Ô4"/>
    <s v="Động lực"/>
    <s v="Công nghệ Kỹ Thuật Ô Tô"/>
    <s v="Công nghệ Kỹ Thuật Ô Tô"/>
    <s v="4. Cao đẳng"/>
    <s v="417 Quang Trung, "/>
    <s v="Quận Gò Vấp"/>
    <s v="Tp.hcm"/>
    <s v="0129500852"/>
    <m/>
    <s v="Nam"/>
    <n v="1996"/>
    <n v="22"/>
    <s v="Dưới 25 tuổi"/>
    <s v="4.Cao đẳng"/>
    <s v="Chưa"/>
    <m/>
    <m/>
    <m/>
    <s v="3.Khá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1.Trước khi TN"/>
    <s v="Qua quảng cáo trên báo/đài/TV"/>
    <m/>
    <s v="2.Tốt"/>
    <x v="0"/>
    <s v="2.Tốt"/>
    <x v="0"/>
    <s v="2.Liên quan"/>
    <m/>
    <s v="5. Trên 8 triệu"/>
    <s v="2. Từ 2-10người"/>
    <s v="Có"/>
    <s v="4. Từ 6-8 tuần"/>
    <s v="3.Kỹ thuật viên kiêm tổ trưởng "/>
    <m/>
    <s v="Có"/>
    <s v="Công nghệ ô tô"/>
    <s v="1.Đại học"/>
    <m/>
    <m/>
    <m/>
    <m/>
    <m/>
    <m/>
    <m/>
    <m/>
    <m/>
    <m/>
    <s v="4.Không đồng ý"/>
    <s v="4.Không đồng ý"/>
    <s v="4.Không đồng ý"/>
    <s v="Trang thiết bị (máy móc, công cụ, v.v.) "/>
    <m/>
    <m/>
    <m/>
    <s v="4.Không đồng ý"/>
    <s v="4.Không đồng ý"/>
  </r>
  <r>
    <n v="96"/>
    <s v="Trường Cao đẳng Lý Tự Trọng thành Phố Hồ Chí  Minh"/>
    <n v="14000986"/>
    <s v="Nguyễn "/>
    <s v="Xuân"/>
    <s v="Dũng"/>
    <s v="14CĐ - Ô4"/>
    <s v="Động lực"/>
    <s v="Công nghệ Kỹ Thuật Ô Tô"/>
    <s v="Công nghệ Kỹ Thuật Ô Tô"/>
    <s v="4. Cao đẳng"/>
    <s v="9/14F Chử Đồng Tử, Phường 7"/>
    <s v="Quận Tân Bình"/>
    <s v="Tp.hcm"/>
    <s v="01228685232"/>
    <s v="nguyenty04121996@gmail.com"/>
    <s v="Nam"/>
    <n v="1996"/>
    <n v="22"/>
    <s v="Dưới 25 tuổi"/>
    <s v="4.Cao đẳng"/>
    <s v="Chưa"/>
    <m/>
    <m/>
    <m/>
    <s v="3.Khá"/>
    <s v="A1.Làm công ăn lương"/>
    <s v="Đi làm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x v="0"/>
    <s v="2.Dưới 1 tháng"/>
    <s v="Quan hệ cá nhân"/>
    <m/>
    <s v="2.Tốt"/>
    <x v="0"/>
    <s v="4.Kém"/>
    <x v="4"/>
    <s v="1.Có liên quan"/>
    <m/>
    <s v="3.Từ 4-6 triệu"/>
    <s v="3. Từ 10-200 người"/>
    <s v="Có"/>
    <s v="5.Trên 8 tuần"/>
    <s v="1. Nhân viên trong thời gian thử việc (thợ học việc)"/>
    <m/>
    <s v="Có"/>
    <s v="Phiên dịch viên ( tiếng Hàn)"/>
    <s v="3.Trung cấp"/>
    <m/>
    <m/>
    <m/>
    <m/>
    <m/>
    <m/>
    <m/>
    <m/>
    <m/>
    <m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3.Đồng ý phần nào"/>
  </r>
  <r>
    <n v="97"/>
    <s v="Trường Cao đẳng Lý Tự Trọng thành Phố Hồ Chí  Minh"/>
    <n v="14001017"/>
    <s v="Trần "/>
    <s v="Ngọc "/>
    <s v="Thạch "/>
    <s v="14CĐ - Ô4"/>
    <s v="Động lực"/>
    <s v="Công nghệ Kỹ Thuật Ô Tô"/>
    <s v="Công nghệ Kỹ Thuật Ô Tô"/>
    <s v="4. Cao đẳng"/>
    <s v="42/60/57 Hồ Đác Di, Phường Tây Thạnh"/>
    <s v="Quận Tân Phú "/>
    <s v="Tp.hcm"/>
    <s v="0965130958"/>
    <s v="trangngocthach1996@gmail.com"/>
    <s v="Nam"/>
    <n v="1996"/>
    <n v="22"/>
    <s v="Dưới 25 tuổi"/>
    <s v="4.Cao đẳng"/>
    <s v="Chưa"/>
    <m/>
    <m/>
    <m/>
    <s v="5.Trung bình"/>
    <s v="B1.Vừa học vừa làm"/>
    <s v="Đi làm"/>
    <m/>
    <s v="6.Thương mại &amp; Dịch vụ (Bán buôn, bán lẻ)"/>
    <m/>
    <s v="Hon da Ô TÔ cộng hòa"/>
    <s v="18 Cộng Hòa, "/>
    <s v="Quận Tân Bình"/>
    <s v="Tp.hcm"/>
    <s v="02838116868"/>
    <s v="www.hondaotoconghoa.com.vn"/>
    <x v="0"/>
    <s v="3. Từ 1-3 tháng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98"/>
    <s v="Trường Cao đẳng Lý Tự Trọng thành Phố Hồ Chí  Minh"/>
    <n v="14001007"/>
    <s v="Trần "/>
    <s v="Hữu"/>
    <s v="Nghĩa"/>
    <s v="14CĐ - Ô4"/>
    <s v="Động lực"/>
    <s v="Công nghệ Kỹ Thuật Ô Tô"/>
    <s v="Công nghệ Kỹ Thuật Ô Tô"/>
    <s v="4. Cao đẳng"/>
    <s v="Mỹ Hạnh Nam"/>
    <s v="Huyện Đức Hòa"/>
    <s v="Tỉnh Long An"/>
    <s v="01203976957"/>
    <s v="tranhuunghia995@gmail.com"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9"/>
    <s v="Trường Cao đẳng Lý Tự Trọng thành Phố Hồ Chí  Minh"/>
    <n v="14001020"/>
    <s v="Dương "/>
    <s v="Thái "/>
    <s v="Thịnh"/>
    <s v="14CĐ - Ô4"/>
    <s v="Động lực"/>
    <s v="Công nghệ Kỹ Thuật Ô Tô"/>
    <s v="Công nghệ Kỹ Thuật Ô Tô"/>
    <s v="4. Cao đẳng"/>
    <s v="26/6 Đường Số 2, Kp3, "/>
    <s v="Quận Thủ Đức"/>
    <s v="Tp.hcm"/>
    <s v="01647294249"/>
    <s v="duongthaithinh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 ty TNHH Ô tô Quốc Tuấn"/>
    <s v="07 Đại Lộ Bình Dương, Phường Bình Hưng Hòa"/>
    <s v="Thị Xã Thuận An "/>
    <s v="Tỉnh Bình Dương"/>
    <m/>
    <m/>
    <x v="0"/>
    <s v="2.Dưới 1 tháng"/>
    <s v="Quan hệ cá nhân"/>
    <m/>
    <s v="1.Rất tốt"/>
    <x v="1"/>
    <s v="1.Rất tốt"/>
    <x v="1"/>
    <s v="1.Có liên quan"/>
    <m/>
    <s v="5. Trên 8 triệu"/>
    <s v="3. Từ 10-200 người"/>
    <s v="Có"/>
    <s v="4. Từ 6-8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100"/>
    <s v="Trường Cao đẳng Lý Tự Trọng thành Phố Hồ Chí  Minh"/>
    <n v="14001029"/>
    <s v="Lê "/>
    <s v="Văn "/>
    <s v="Tú"/>
    <s v="14CĐ - Ô4"/>
    <s v="Động lực"/>
    <s v="Công nghệ Kỹ Thuật Ô Tô"/>
    <s v="Công nghệ Kỹ Thuật Ô Tô"/>
    <s v="4. Cao đẳng"/>
    <s v="63 Bạch Đằng, Phường 2"/>
    <s v="Quận Tân Bình"/>
    <s v="Tp.hcm"/>
    <s v="0988483824"/>
    <s v="letuAutokha@gmail.com"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Sưa chữa bảo trì ô tô"/>
    <s v="Tại gia"/>
    <s v="63 Bạch đằng, Phường 2"/>
    <s v="Quận Tân Bình"/>
    <s v="Tp.hcm"/>
    <s v="0988483924"/>
    <s v="letuAutokha@gmail.com"/>
    <x v="0"/>
    <s v="4.Trên 3 tháng"/>
    <s v="Quan hệ cá nhân"/>
    <m/>
    <s v="2.Tốt"/>
    <x v="0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101"/>
    <s v="Trường Cao đẳng Lý Tự Trọng thành Phố Hồ Chí  Minh"/>
    <s v="13D2050236"/>
    <s v="Hà "/>
    <s v="Anh "/>
    <s v="Tú"/>
    <s v="14CĐ - Ô4"/>
    <s v="Động lực"/>
    <s v="Công nghệ Kỹ Thuật Ô Tô"/>
    <s v="Công nghệ Kỹ Thuật Ô Tô"/>
    <s v="4. Cao đẳng"/>
    <s v="Gia Kiệm"/>
    <s v="Thống Nhất"/>
    <s v="Đồng Nai"/>
    <s v="01283912688"/>
    <s v="haquoctuan2007@yahoo.com"/>
    <s v="Nam"/>
    <n v="1994"/>
    <n v="24"/>
    <s v="Dưới 25 tuổi"/>
    <s v="4.Cao đẳng"/>
    <s v="Chưa"/>
    <m/>
    <m/>
    <m/>
    <s v="5.Trung bình"/>
    <s v="A1.Làm công ăn lương"/>
    <s v="Đi làm"/>
    <m/>
    <s v="11.Khác, ghi cụ thể"/>
    <s v="Đầu bếp"/>
    <s v="Nhà Hàng Cây Xanh"/>
    <s v="Gia Kiệm "/>
    <s v="Huyện Thống Nhất"/>
    <s v="Đồng Nai"/>
    <m/>
    <m/>
    <x v="0"/>
    <s v="4.Trên 3 tháng"/>
    <s v="Quan hệ cá nhân"/>
    <m/>
    <s v="2.Tốt"/>
    <x v="0"/>
    <s v="1.Rất tốt"/>
    <x v="1"/>
    <s v="3.Không liên quan"/>
    <m/>
    <s v="5. Trên 8 triệu"/>
    <s v="2. Từ 2-10người"/>
    <s v="Có"/>
    <s v="2. Từ 2-4 tuần"/>
    <s v="2. Nhân viên chính thức"/>
    <m/>
    <s v="Có"/>
    <s v="Công nghệ thông tin/ anh văn"/>
    <s v="3.Trung cấp"/>
    <m/>
    <m/>
    <m/>
    <m/>
    <m/>
    <m/>
    <m/>
    <m/>
    <m/>
    <m/>
    <s v="2.Đồng ý"/>
    <s v="2.Đồng ý"/>
    <s v="4.Không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02"/>
    <s v="Trường Cao đẳng Lý Tự Trọng thành Phố Hồ Chí  Minh"/>
    <n v="14000995"/>
    <s v="Trần "/>
    <s v="Minh "/>
    <s v="Hiếu "/>
    <s v="14CĐ - Ô4"/>
    <s v="Động lực"/>
    <s v="Công nghệ Kỹ Thuật Ô Tô"/>
    <s v="Công nghệ Kỹ Thuật Ô Tô"/>
    <s v="4. Cao đẳng"/>
    <s v="58/3 Trung Mỹ Tây, Trung Chánh"/>
    <s v="Huyện Hóc Môn"/>
    <s v="Tp.hcm"/>
    <s v="01639813953"/>
    <s v="hieu1351996@gmail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Sài gòn Limo"/>
    <s v="Số 6, Đường Số 3, Phường Bình Trị Đông B"/>
    <s v="Quận Bình Tân"/>
    <s v="Tp.hcm"/>
    <m/>
    <m/>
    <x v="0"/>
    <s v="4.Trên 3 tháng"/>
    <s v="Qua quảng cáo trên Internet "/>
    <m/>
    <s v="3.Trung bình"/>
    <x v="3"/>
    <s v="3.Trung bình"/>
    <x v="2"/>
    <s v="2.Liên quan"/>
    <m/>
    <s v="3.Từ 4-6 triệu"/>
    <s v="3. Từ 10-200 người"/>
    <s v="Có"/>
    <s v="3. Từ 4-6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03"/>
    <s v="Trường Cao đẳng Lý Tự Trọng thành Phố Hồ Chí  Minh"/>
    <s v="13D2050018"/>
    <s v="Bùi "/>
    <s v="Công "/>
    <s v="Doãn"/>
    <s v="14CĐ - Ô4"/>
    <s v="Động lực"/>
    <s v="Công nghệ Kỹ Thuật Ô Tô"/>
    <s v="Công nghệ Kỹ Thuật Ô Tô"/>
    <s v="4. Cao đẳng"/>
    <s v="60 Trần Mai Ninh, Phường 12"/>
    <s v="Quận Tân Bình"/>
    <s v="Tp.hcm"/>
    <s v="01257355107"/>
    <m/>
    <s v="Nam"/>
    <n v="1995"/>
    <n v="23"/>
    <s v="Dưới 25 tuổi"/>
    <s v="4.Cao đẳng"/>
    <s v="Chưa"/>
    <m/>
    <m/>
    <m/>
    <s v="5.Trung bình"/>
    <s v="A2.Tự SX-KD"/>
    <s v="Đi làm"/>
    <s v="Tại gia"/>
    <s v="11.Khác, ghi cụ thể"/>
    <s v="Bảo trì sứa chữa ô tô"/>
    <m/>
    <s v="60 Trần Mai Ninh, Phường 12"/>
    <s v="Quận Tân Bình"/>
    <s v="Tp.hcm"/>
    <s v="01257355107"/>
    <m/>
    <x v="0"/>
    <s v="2.Dưới 1 tháng"/>
    <s v="Quan hệ cá nhân"/>
    <m/>
    <s v="3.Trung bình"/>
    <x v="3"/>
    <s v="3.Trung bình"/>
    <x v="2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4"/>
    <s v="Trường Cao đẳng Lý Tự Trọng thành Phố Hồ Chí  Minh"/>
    <n v="14001036"/>
    <s v="Hồ"/>
    <s v="Ngọc "/>
    <s v="Vương"/>
    <s v="14CĐ - Ô4"/>
    <s v="Động lực"/>
    <s v="Công nghệ Kỹ Thuật Ô Tô"/>
    <s v="Công nghệ Kỹ Thuật Ô Tô"/>
    <s v="4. Cao đẳng"/>
    <s v="Đường Số 30, Phường Linh Tây"/>
    <s v="Quận Thủ Đức"/>
    <s v="Tp.hcm"/>
    <s v="01643958008"/>
    <s v="hongocvuongQNG7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Vình Phát Motorr"/>
    <s v="Read more: http://www.thongtincongty.com/company/4be69a81-cong-ty-co-phan-o-to-sai-gon-limousine/#ixzz5MEnxYGr4"/>
    <s v="Huyện Củ Chi"/>
    <s v="Tp.hcm"/>
    <s v="02837979779"/>
    <s v="info@vmmotorr.vn"/>
    <x v="0"/>
    <s v="3. Từ 1-3 tháng"/>
    <s v="Do trường giới thiệu"/>
    <m/>
    <s v="3.Trung bình"/>
    <x v="3"/>
    <s v="2.Tốt"/>
    <x v="0"/>
    <s v="1.Có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105"/>
    <s v="Trường Cao đẳng Lý Tự Trọng thành Phố Hồ Chí  Minh"/>
    <n v="14001086"/>
    <s v="Quách"/>
    <s v="Khén "/>
    <s v="Trương"/>
    <s v="14CĐ - Ô4"/>
    <s v="Động lực"/>
    <s v="Công nghệ Kỹ Thuật Ô Tô"/>
    <s v="Công nghệ Kỹ Thuật Ô Tô"/>
    <s v="4. Cao đẳng"/>
    <s v="1098/24 QL.1, Phường 10"/>
    <s v="Thành phố Sóc Trăng"/>
    <s v="Sóc Trăng"/>
    <s v="0907936641"/>
    <m/>
    <s v="Nam"/>
    <n v="1995"/>
    <n v="23"/>
    <s v="Dưới 25 tuổi"/>
    <s v="4.Cao đẳng"/>
    <s v="Chưa"/>
    <m/>
    <m/>
    <m/>
    <s v="5.Trung bình"/>
    <s v="A2.Tự SX-KD"/>
    <s v="Đi làm"/>
    <m/>
    <s v="11.Khác, ghi cụ thể"/>
    <s v="Sưa chữa bảo trì ô tô"/>
    <s v="Tại gia"/>
    <s v="Thị Trấn Tân Túc"/>
    <s v="Huyện Bình Chánh"/>
    <s v="Tp.hcm"/>
    <s v="0907936641"/>
    <m/>
    <x v="0"/>
    <s v="4.Trên 3 tháng"/>
    <s v="Quan hệ cá nhân"/>
    <m/>
    <s v="1.Rất tốt"/>
    <x v="1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6"/>
    <s v="Trường Cao đẳng Lý Tự Trọng thành Phố Hồ Chí  Minh"/>
    <n v="14001013"/>
    <s v="Hồ "/>
    <s v="Vũ"/>
    <s v="Quất"/>
    <s v="14CĐ - Ô4"/>
    <s v="Động lực"/>
    <s v="Công nghệ Kỹ Thuật Ô Tô"/>
    <s v="Công nghệ Kỹ Thuật Ô Tô"/>
    <s v="4. Cao đẳng"/>
    <s v="42/60/57 Hồ Đác Di, Phường Tây Thạnh"/>
    <s v="Quận Tân Phú"/>
    <s v="Tp.hcm"/>
    <s v="01656313159"/>
    <m/>
    <s v="Nam"/>
    <n v="1995"/>
    <n v="23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1.Hoàn toàn đồng ý"/>
    <s v="Tài liệu,chương trình (sách, v.v.)"/>
    <s v="Trang thiết bị (máy móc, công cụ, v.v.) "/>
    <s v="Thực tập/ thực hành tại doanh nghiệp "/>
    <m/>
    <s v="2.Đồng ý"/>
    <s v="1.Hoàn toàn đồng ý"/>
  </r>
  <r>
    <n v="107"/>
    <s v="Trường Cao đẳng Lý Tự Trọng thành Phố Hồ Chí  Minh"/>
    <n v="14001084"/>
    <s v="Nguyễn "/>
    <s v="Văn "/>
    <s v="Trọng"/>
    <s v="14CĐ - Ô4"/>
    <s v="Động lực"/>
    <s v="Công nghệ Kỹ Thuật Ô Tô"/>
    <s v="Công nghệ Kỹ Thuật Ô Tô"/>
    <s v="4. Cao đẳng"/>
    <s v="89 Nguyễn Thị Rổ, Tân An Hội"/>
    <s v="Huyện Củ Chi, "/>
    <s v="Tp.hcm"/>
    <s v="065188443454"/>
    <s v="trongnguyen0030@gmail.com"/>
    <s v="Nam"/>
    <n v="1994"/>
    <n v="24"/>
    <s v="Dưới 25 tuổi"/>
    <s v="4.Cao đẳng"/>
    <s v="Chưa"/>
    <m/>
    <m/>
    <m/>
    <s v="5.Trung bình"/>
    <s v="A1.Làm công ăn lương"/>
    <s v="Đi làm"/>
    <m/>
    <s v="5. Sản xuất, phân phối điện, ga, nước"/>
    <m/>
    <s v="May Mặc Quảng Việt"/>
    <s v="Khu Phố 2, Thị Trấn Củ Chi"/>
    <s v="Huyện Củ Chi"/>
    <s v="Tp.hcm"/>
    <s v="02838248736"/>
    <m/>
    <x v="0"/>
    <s v="2.Dưới 1 tháng"/>
    <s v="Qua quảng cáo trên báo/đài/TV"/>
    <m/>
    <s v="2.Tốt"/>
    <x v="0"/>
    <s v="2.Tốt"/>
    <x v="0"/>
    <s v="1.Có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2.Đồng ý"/>
    <s v="Tài liệu,chương trình (sách, v.v.)"/>
    <s v="Thực tập/ thực hành tại doanh nghiệp "/>
    <m/>
    <m/>
    <s v="2.Đồng ý"/>
    <s v="1.Hoàn toàn đồng ý"/>
  </r>
  <r>
    <n v="108"/>
    <s v="Trường Cao đẳng Lý Tự Trọng thành Phố Hồ Chí  Minh"/>
    <n v="14000985"/>
    <s v="Hồ "/>
    <m/>
    <s v="Diễn"/>
    <s v="14CĐ - Ô4"/>
    <s v="Động lực"/>
    <s v="Công nghệ Kỹ Thuật Ô Tô"/>
    <s v="Công nghệ Kỹ Thuật Ô Tô"/>
    <s v="4. Cao đẳng"/>
    <s v="Lê Đức Thọ, Phường 16"/>
    <s v="Quận Gò Vấp"/>
    <s v="Tp.hcm"/>
    <s v="01868951176"/>
    <m/>
    <s v="Nam"/>
    <n v="1995"/>
    <n v="23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TNHH TMVT và DL Gia Đình Việt"/>
    <s v="99C Phổ Quang, Phường 2"/>
    <s v="Quận Tân Bình"/>
    <s v="Tp.hcm"/>
    <s v="0914549900"/>
    <s v="www.dulichgiaddinhviet.com"/>
    <x v="0"/>
    <s v="2.Dưới 1 tháng"/>
    <s v="Quan hệ cá nhân"/>
    <m/>
    <s v="2.Tốt"/>
    <x v="0"/>
    <s v="2.Tốt"/>
    <x v="0"/>
    <s v="2.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9"/>
    <s v="Trường Cao đẳng Lý Tự Trọng thành Phố Hồ Chí  Minh"/>
    <n v="14001232"/>
    <s v="Nguyễn "/>
    <s v="Tấn Thiên"/>
    <s v="Sinh"/>
    <s v="14CĐ - TM1"/>
    <s v="Công nghệ thông tin"/>
    <s v="Công nghệ Mạng máy tính"/>
    <s v="Công nghệ thông tin"/>
    <s v="4. Cao đẳng"/>
    <s v="373/1/142/2 Lý Thường Kiệt, Phường 9"/>
    <s v="Quận Tân Bình"/>
    <s v="Tp.hcm"/>
    <s v="01648248495"/>
    <s v="thiensinh000@gmail"/>
    <s v="Nam"/>
    <n v="1996"/>
    <n v="22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rình độ máy tính không đạt "/>
    <s v="Thiếu kinh nghiệm làm việc"/>
    <m/>
    <m/>
    <m/>
    <m/>
    <m/>
    <s v="2.Đồng ý"/>
    <s v="2.Đồng ý"/>
    <s v="2.Đồng ý"/>
    <s v="Cơ sở vật chất (phòng học, thư việnv.v.)"/>
    <s v="Thực tập/ thực hành tại doanh nghiệp "/>
    <s v="Phương pháp giảng dạy của giáo viên"/>
    <m/>
    <s v="2.Đồng ý"/>
    <s v="2.Đồng ý"/>
  </r>
  <r>
    <n v="110"/>
    <s v="Trường Cao đẳng Lý Tự Trọng thành Phố Hồ Chí  Minh"/>
    <s v="13D201P100"/>
    <s v="Lê"/>
    <s v="Ngọc "/>
    <s v="Tuyển"/>
    <s v="14CĐ - TP1"/>
    <s v="Công nghệ thông tin"/>
    <s v="Lập trình phần mềm"/>
    <s v="Công nghệ thông tin"/>
    <s v="4. Cao đẳng"/>
    <s v="17/1 Tổ 6, Kp10, Phường Tân Chánh Hiệp"/>
    <s v="Quận 12"/>
    <s v="Tp.hcm"/>
    <s v="0909943020"/>
    <s v="lntuyen.250894@gmail.com"/>
    <s v="Nam"/>
    <n v="1994"/>
    <n v="24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TNHH ABS Việt Mỹ "/>
    <s v="419Bis 20 Trung Mỹ Tây 13, Phường Trung Mỹ Tây"/>
    <s v="Quận 12"/>
    <s v="Tp.hcm"/>
    <s v="02862553343"/>
    <s v="http://www.absvietmy.com"/>
    <x v="4"/>
    <s v="1.Trước khi TN"/>
    <s v="Do trường giới thiệu"/>
    <m/>
    <s v="2.Tốt"/>
    <x v="0"/>
    <s v="2.Tốt"/>
    <x v="0"/>
    <s v="2.Liên quan"/>
    <m/>
    <s v="4. Từ 6-8 triệu"/>
    <s v="3. Từ 10-200 người"/>
    <s v="Có"/>
    <s v="1. Dưới 2 tuần"/>
    <s v="4.Cán bộ quản lý (chuyên trách)"/>
    <m/>
    <s v="Có"/>
    <s v="Tiếng Anh giao Tiếp"/>
    <s v="5.Khác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11"/>
    <s v="Trường Cao đẳng Lý Tự Trọng thành Phố Hồ Chí  Minh"/>
    <n v="14001158"/>
    <s v="Nguyễn "/>
    <s v="Thành "/>
    <s v="Tâm"/>
    <s v="14CĐ - TP1"/>
    <s v="Công nghệ thông tin"/>
    <s v="Lập trình phần mềm"/>
    <s v="Công nghệ thông tin"/>
    <s v="4. Cao đẳng"/>
    <s v="85/6 Đường số 3, Phường 9"/>
    <s v="Quận Gò Vấp"/>
    <s v="Tp.hcm"/>
    <s v="0938582905"/>
    <s v="thanhtam22313@gmail.com"/>
    <s v="Nam"/>
    <n v="1994"/>
    <n v="24"/>
    <s v="Dưới 25 tuổi"/>
    <s v="4.Cao đẳng"/>
    <s v="Chưa"/>
    <m/>
    <m/>
    <m/>
    <s v="3.Khá"/>
    <s v="A1.Làm công ăn lương"/>
    <s v="Đi làm"/>
    <m/>
    <s v="8.Thông tin liên lạc, Công nghệ thông tin"/>
    <m/>
    <s v="ABS Việt Mỹ"/>
    <s v="340/17/4/12 TCH 10, "/>
    <s v="Phường Tân Chánh Hưng, Quận 12"/>
    <s v="Tp.hcm"/>
    <s v="02862553343"/>
    <s v="http://www.absvietmy.com"/>
    <x v="0"/>
    <s v="2.Dưới 1 tháng"/>
    <s v="Do trường giới thiệu"/>
    <m/>
    <s v="2.Tốt"/>
    <x v="0"/>
    <s v="3.Trung bình"/>
    <x v="2"/>
    <s v="1.Có liên quan"/>
    <m/>
    <s v="4. Từ 6-8 triệu"/>
    <s v="3. Từ 10-200 người"/>
    <s v="Không"/>
    <m/>
    <s v="2. Nhân viên chính thức"/>
    <m/>
    <s v="Có"/>
    <s v="Công Nghệ Phần Mềm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12"/>
    <s v="Trường Cao đẳng Lý Tự Trọng thành Phố Hồ Chí  Minh"/>
    <n v="14001177"/>
    <s v="Đỗ "/>
    <s v="Thanh "/>
    <s v="Hậu"/>
    <s v="14CĐ - TP1"/>
    <s v="Công nghệ thông tin"/>
    <s v="Công nghệ Phần mềm"/>
    <s v="Công nghệ thông tin"/>
    <s v="4. Cao đẳng"/>
    <s v="30 Đường 45, Phường Hiệp Bình Chánh, "/>
    <s v="Quận Thủ Đức"/>
    <s v="Tp.hcm"/>
    <s v="0965779291"/>
    <s v="dothanhhau1510@gmail.com"/>
    <s v="Nam"/>
    <n v="1996"/>
    <n v="22"/>
    <s v="Dưới 25 tuổi"/>
    <s v="4.Cao đẳng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Nhất Nghệ"/>
    <s v="Thiết kế Web"/>
    <s v="2.Cao đẳng"/>
    <s v="2.Đồng ý"/>
    <s v="2.Đồng ý"/>
    <s v="2.Đồng ý"/>
    <s v="Thực tập/ thực hành tại doanh nghiệp "/>
    <s v="Kỹ năng thực hành của giáo viên"/>
    <m/>
    <m/>
    <s v="2.Đồng ý"/>
    <s v="2.Đồng ý"/>
  </r>
  <r>
    <n v="113"/>
    <s v="Trường Cao đẳng Lý Tự Trọng thành Phố Hồ Chí  Minh"/>
    <s v="13D201P122"/>
    <s v="Vương "/>
    <s v="Nguyễn Tường"/>
    <s v="Lâm"/>
    <s v="14CĐ - TP1"/>
    <s v="Công nghệ thông tin"/>
    <s v="Công nghệ Phần mềm"/>
    <s v="Công nghệ thông tin"/>
    <s v="4. Cao đẳng"/>
    <s v="11 Đường 6, Hiệp Bình Chánh, "/>
    <s v="Quận Thủ Đức"/>
    <s v="Tp.hcm"/>
    <s v="0986285701"/>
    <m/>
    <s v="Nam"/>
    <n v="1994"/>
    <n v="24"/>
    <s v="Dưới 25 tuổi"/>
    <s v="4.Cao đẳng"/>
    <s v="Chưa"/>
    <m/>
    <m/>
    <m/>
    <s v="5.Trung bình"/>
    <s v="D.Khác"/>
    <s v="Không đi làm"/>
    <s v="Không muốn đi làm, đi học nâng cao trình độ"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14"/>
    <s v="Trường Cao đẳng Lý Tự Trọng thành Phố Hồ Chí  Minh"/>
    <n v="14001197"/>
    <s v="Đặng "/>
    <s v="Hùng"/>
    <s v="Tấn"/>
    <s v="14CĐ - TP1"/>
    <s v="Công nghệ thông tin"/>
    <s v="Công nghệ Phần mềm"/>
    <s v="Công nghệ thông tin"/>
    <s v="4. Cao đẳng"/>
    <s v="162/2 Võ Thị Sáu, Ấp Bến Ngự, Xã Phú Đông"/>
    <s v="Huyện Nhơn Trạch"/>
    <s v="Đồng Nai"/>
    <s v="01696192732"/>
    <s v="hungtan941995@gmail.com"/>
    <s v="Nam"/>
    <n v="1995"/>
    <n v="23"/>
    <s v="Dưới 25 tuổi"/>
    <s v="4.Cao đẳng"/>
    <s v="Chưa"/>
    <m/>
    <m/>
    <m/>
    <s v="5.Trung bình"/>
    <s v="A1.Làm công ăn lương"/>
    <s v="Đi làm"/>
    <m/>
    <s v="11.Khác, ghi cụ thể"/>
    <s v="Dân quân xã"/>
    <s v="Ban chỉ huy quân sự Xã Phú Đông"/>
    <s v="769 Phú Đông, Huyện Nhơn Trạch "/>
    <s v="Huyện Nhơn Trạch"/>
    <s v="Đồng Nai"/>
    <s v="02513518042"/>
    <m/>
    <x v="0"/>
    <s v="4.Trên 3 tháng"/>
    <s v="Quan hệ cá nhân"/>
    <m/>
    <s v="2.Tốt"/>
    <x v="0"/>
    <s v="2.Tốt"/>
    <x v="0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5"/>
    <s v="Trường Cao đẳng Lý Tự Trọng thành Phố Hồ Chí  Minh"/>
    <n v="14001180"/>
    <s v="Trần "/>
    <s v="Trung "/>
    <s v="Hiếu "/>
    <s v="14CĐ - TP1"/>
    <s v="Công nghệ thông tin"/>
    <s v="Công nghệ Phần mềm"/>
    <s v="Công nghệ thông tin"/>
    <s v="4. Cao đẳng"/>
    <s v="86/125 Trường Chinh, Phường 12"/>
    <s v="Quận Tân Bình"/>
    <s v="Tp.hcm"/>
    <s v="0962985827"/>
    <s v="trantrunghieusn1996@gmail.com"/>
    <s v="Nam"/>
    <n v="1996"/>
    <n v="22"/>
    <s v="Dưới 25 tuổi"/>
    <s v="4.Cao đẳng"/>
    <s v="Chưa"/>
    <m/>
    <m/>
    <m/>
    <s v="5.Trung bình"/>
    <s v="A1.Làm công ăn lương"/>
    <s v="Đi làm"/>
    <m/>
    <s v="6.Thương mại &amp; Dịch vụ (Bán buôn, bán lẻ)"/>
    <m/>
    <s v="Công ty TNHH Thương Mại và Dịch Vụ NINA"/>
    <s v="Lầu 1, Tòa Nhà Sài Gòn Tel(Sài Gòn ICI), Khu CVPM Quang Trung, Phường Tân Chánh Hiệp"/>
    <s v="Quận 12"/>
    <s v="Tp.hcm"/>
    <s v=""/>
    <s v="http://www.nina.vn"/>
    <x v="0"/>
    <s v="4.Trên 3 tháng"/>
    <s v="Quan hệ cá nhân"/>
    <m/>
    <s v="3.Trung bình"/>
    <x v="3"/>
    <s v="3.Trung bình"/>
    <x v="2"/>
    <s v="2.Liên quan"/>
    <m/>
    <s v="3.Từ 4-6 triệu"/>
    <s v="5. Trên 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116"/>
    <s v="Trường Cao đẳng Lý Tự Trọng thành Phố Hồ Chí  Minh"/>
    <n v="14001160"/>
    <s v="Diệp "/>
    <s v="Thái "/>
    <s v="Thanh"/>
    <s v="14CĐ - TP1"/>
    <s v="Công nghệ thông tin"/>
    <s v="Công nghệ Phần mềm"/>
    <s v="Công nghệ thông tin"/>
    <s v="4. Cao đẳng"/>
    <s v="15/1 Ấp Tiền Lân,  Xã Bà Điểm"/>
    <s v="Huyện Hóc Môn"/>
    <s v="Tp.hcm"/>
    <s v="01225158423"/>
    <s v="thaithanh999@gmail.com"/>
    <s v="Nam"/>
    <n v="1996"/>
    <n v="22"/>
    <s v="Dưới 25 tuổi"/>
    <s v="4.Cao đẳng"/>
    <s v="Chưa"/>
    <m/>
    <m/>
    <m/>
    <s v="5.Trung bình"/>
    <s v="A1.Làm công ăn lương"/>
    <s v="Đi làm"/>
    <m/>
    <s v="8.Thông tin liên lạc, Công nghệ thông tin"/>
    <m/>
    <s v="IT Vina"/>
    <s v="107 Bến Vân Đồn, Phường 9,"/>
    <s v="Quận4"/>
    <s v="Tp.hcm"/>
    <s v="02873001368"/>
    <s v="info@itvina.com"/>
    <x v="4"/>
    <s v="4.Trên 3 tháng"/>
    <s v="Quan hệ cá nhân"/>
    <m/>
    <s v="3.Trung bình"/>
    <x v="3"/>
    <s v="3.Trung bình"/>
    <x v="2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4.Không đồng ý"/>
    <s v="3.Đồng ý phần nào"/>
    <s v="Tài liệu,chương trình (sách, v.v.)"/>
    <s v="Trang thiết bị (máy móc, công cụ, v.v.) "/>
    <s v="Thực tập/ thực hành tại doanh nghiệp "/>
    <m/>
    <s v="3.Đồng ý phần nào"/>
    <s v="3.Đồng ý phần nào"/>
  </r>
  <r>
    <n v="117"/>
    <s v="Trường Cao đẳng Lý Tự Trọng thành Phố Hồ Chí  Minh"/>
    <n v="14001132"/>
    <s v="Lê "/>
    <s v="Đạt Trường"/>
    <s v="An"/>
    <s v="14CĐ - TP1"/>
    <s v="Công nghệ thông tin"/>
    <s v="Công nghệ Phần mềm"/>
    <s v="Công nghệ thông tin"/>
    <s v="4. Cao đẳng"/>
    <s v="Kp Bình Hòa II, Tân Phước Khánh"/>
    <s v="Huyện Tân Uyên"/>
    <s v="Bình Dương"/>
    <s v="01627902646"/>
    <s v="msiggs09@gmail.com"/>
    <s v="Nam"/>
    <n v="1995"/>
    <n v="23"/>
    <s v="Dưới 25 tuổi"/>
    <s v="4.Cao đẳng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m/>
    <m/>
    <m/>
    <m/>
    <m/>
    <m/>
    <s v="2.Đồng ý"/>
    <s v="3.Đồng ý phần nào"/>
    <s v="2.Đồng ý"/>
    <s v="Trang thiết bị (máy móc, công cụ, v.v.) "/>
    <s v="Thực tập/ thực hành tại doanh nghiệp "/>
    <m/>
    <m/>
    <s v="3.Đồng ý phần nào"/>
    <s v="2.Đồng ý"/>
  </r>
  <r>
    <n v="118"/>
    <s v="Trường Cao đẳng Lý Tự Trọng thành Phố Hồ Chí  Minh"/>
    <n v="15003530"/>
    <s v="Vũ "/>
    <s v="Minh "/>
    <s v="Trọng"/>
    <s v="15CĐ - LTĐ"/>
    <s v="Điện - Điện tử"/>
    <s v="Điện công nghiệp"/>
    <s v="Công nghệ kỹ thuật Điện"/>
    <s v="4. Cao đẳng"/>
    <s v="95 Trương Đăng Giản"/>
    <s v="Quận Bình Tân"/>
    <s v="Tp.hcm"/>
    <s v="0938897884"/>
    <s v="Vtrong39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6.Thương mại &amp; Dịch vụ (Bán buôn, bán lẻ)"/>
    <m/>
    <s v="Cơ Điện Lạnh Bách Khoa"/>
    <s v="790 Sư Vạn Hạnh"/>
    <s v="Quận 10"/>
    <s v="Tp.hcm"/>
    <s v=" 02838636419"/>
    <s v=" http://www.hvac.vn/dienlanhbk@hcm.vnn.vn "/>
    <x v="0"/>
    <s v="2.Dưới 1 tháng"/>
    <s v="Do trường giới thiệu"/>
    <m/>
    <s v="2.Tốt"/>
    <x v="0"/>
    <s v="2.Tốt"/>
    <x v="0"/>
    <s v="1.Có liên quan"/>
    <m/>
    <s v="4. Từ 6-8 triệu"/>
    <s v="4. Từ 200-300 người"/>
    <s v="Có"/>
    <s v="5.Trên 8 tuần"/>
    <s v="2. Nhân viên chính thức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m/>
    <s v="1.Hoàn toàn đồng ý"/>
    <s v="1.Hoàn toàn đồng ý"/>
    <s v="1.Hoàn toàn đồng ý"/>
    <s v="Tài liệu,chương trình (sách, v.v.)"/>
    <s v="Cơ sở vật chất (phòng học, thư việnv.v.)"/>
    <s v="Phương pháp giảng dạy của giáo viên"/>
    <m/>
    <s v="1.Hoàn toàn đồng ý"/>
    <s v="1.Hoàn toàn đồng ý"/>
  </r>
  <r>
    <n v="119"/>
    <s v="Trường Cao đẳng Lý Tự Trọng thành Phố Hồ Chí  Minh"/>
    <n v="15003548"/>
    <s v="Phạm"/>
    <s v="Quốc "/>
    <s v="Trọng"/>
    <s v="15CĐ - LTĐ"/>
    <s v="Điện - Điện tử"/>
    <s v="Điện công nghiệp"/>
    <s v="Công nghệ kỹ thuật Điện"/>
    <s v="4. Cao đẳng"/>
    <s v="C5/23 Ấp 3, Xã Vĩnh Lộc A, Huyện Bình Chánh,"/>
    <s v="Huyện Bình Chánh"/>
    <s v="Tp.hcm"/>
    <s v="01658130821"/>
    <s v="thicongdien94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3. Công nghiệp chế biến"/>
    <m/>
    <s v="Cổ Phần Saigon Food"/>
    <s v="Khu Công Nghiệp Vĩnh Lộc"/>
    <s v="Huyện Bình Chánh"/>
    <s v="Tp.hcm"/>
    <s v=""/>
    <m/>
    <x v="0"/>
    <s v="1.Trước khi TN"/>
    <s v="Qua quảng cáo trên Internet "/>
    <m/>
    <s v="2.Tốt"/>
    <x v="0"/>
    <s v="2.Tốt"/>
    <x v="0"/>
    <s v="1.Có liên quan"/>
    <m/>
    <s v="5. Trên 8 triệu"/>
    <s v="3. Từ 10-200 người"/>
    <s v="Có"/>
    <s v="5.Trên 8 tuần"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120"/>
    <s v="Trường Cao đẳng Lý Tự Trọng thành Phố Hồ Chí  Minh"/>
    <n v="15003535"/>
    <s v="Nguyễn "/>
    <s v="Văn "/>
    <s v="Hưởng"/>
    <s v="15CĐ - LTĐ"/>
    <s v="Điện - Điện tử"/>
    <s v="Điện công nghiệp"/>
    <s v="Công nghệ kỹ thuật Điện"/>
    <s v="4. Cao đẳng"/>
    <s v="312 Lạc Long Quân"/>
    <s v="Quận 11"/>
    <s v="Tp.hcm"/>
    <s v="01648367754"/>
    <s v="nguyenvanhuong@gmail.com"/>
    <s v="Nam"/>
    <n v="1994"/>
    <n v="24"/>
    <s v="Dưới 25 tuổi"/>
    <s v="4.Cao đẳng"/>
    <s v="Rồi"/>
    <s v="2.Trung cấp nghề"/>
    <m/>
    <m/>
    <s v="5.Trung bình"/>
    <s v="B1.Vừa học vừa làm"/>
    <s v="Đi làm"/>
    <m/>
    <s v="3. Công nghiệp chế biến"/>
    <m/>
    <s v="Công ty Cổ Phần Dược Phẩm Phương Đông"/>
    <s v="Khu Công Nghiệp Tân Tạo"/>
    <s v="Quận Bình Tân"/>
    <s v="Tp.hcm"/>
    <m/>
    <m/>
    <x v="0"/>
    <s v="3. Từ 1-3 tháng"/>
    <s v="Qua quảng cáo trên Internet "/>
    <m/>
    <s v="3.Trung bình"/>
    <x v="3"/>
    <s v="2.Tốt"/>
    <x v="0"/>
    <s v="2.Liên quan"/>
    <m/>
    <s v="3.Từ 4-6 triệu"/>
    <s v="3. Từ 10-200 người"/>
    <s v="Có"/>
    <s v="3. Từ 4-6 tuần"/>
    <s v="1. Nhân viên trong thời gian thử việc (thợ học việc)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1"/>
    <s v="Trường Cao đẳng Lý Tự Trọng thành Phố Hồ Chí  Minh"/>
    <n v="15003523"/>
    <s v="Võ "/>
    <s v="Thành "/>
    <s v="Nhơn"/>
    <s v="15CĐ - LTĐ"/>
    <s v="Điện - Điện tử"/>
    <s v="Điện công nghiệp"/>
    <s v="Công nghệ kỹ thuật Điện"/>
    <s v="4. Cao đẳng"/>
    <m/>
    <m/>
    <m/>
    <s v="0938891222"/>
    <s v="thanhnhon994@gmail.com"/>
    <s v="Nam"/>
    <n v="1994"/>
    <n v="24"/>
    <s v="Dưới 25 tuổi"/>
    <s v="4.Cao đẳng"/>
    <s v="Rồi"/>
    <s v="2.Trung cấp nghề"/>
    <m/>
    <m/>
    <s v="4.Trung bình khá"/>
    <s v="B1.Vừa học vừa làm"/>
    <s v="Đi làm"/>
    <m/>
    <s v="4. Xây dựng"/>
    <m/>
    <m/>
    <m/>
    <m/>
    <m/>
    <m/>
    <m/>
    <x v="0"/>
    <s v="1.Trước khi TN"/>
    <s v="Do trường giới thiệu"/>
    <m/>
    <s v="5.Rất kém"/>
    <x v="4"/>
    <s v="2.Tốt"/>
    <x v="0"/>
    <s v="3.Không liên quan"/>
    <m/>
    <s v="3.Từ 4-6 triệu"/>
    <s v="2. Từ 2-10người"/>
    <s v="Không"/>
    <m/>
    <s v="1. Nhân viên trong thời gian thử việc (thợ học việc)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22"/>
    <s v="Trường Cao đẳng Lý Tự Trọng thành Phố Hồ Chí  Minh"/>
    <n v="15003529"/>
    <s v="Nguyễn "/>
    <s v="Đức"/>
    <s v="Thắng"/>
    <s v="15CĐ - LTĐ"/>
    <s v="Điện - Điện tử"/>
    <s v="Điện công nghiệp"/>
    <s v="Công nghệ kỹ thuật Điện"/>
    <s v="4. Cao đẳng"/>
    <s v="44/77 Lê Hoàng Phát, Phường 16"/>
    <s v="Quận Gò Vấp"/>
    <s v="Tp.hcm"/>
    <s v="0977490314"/>
    <s v="thang03031995@gmail.com"/>
    <s v="Nam"/>
    <n v="1995"/>
    <n v="23"/>
    <s v="Dưới 25 tuổi"/>
    <s v="4.Cao đẳng"/>
    <s v="Chưa"/>
    <m/>
    <m/>
    <m/>
    <s v="4.Trung bình khá"/>
    <s v="B1.Vừa học vừa làm"/>
    <s v="Đi làm"/>
    <m/>
    <s v="11.Khác, ghi cụ thể"/>
    <s v="Xây lắp cơ điện"/>
    <s v="Công ty TNHH MTV XLKT Điện Cơ Mạnh Tín"/>
    <s v="331, Quốc Lộ 13"/>
    <s v="Quận Thủ Đức"/>
    <s v="Tp.hcm"/>
    <n v="903959064"/>
    <s v="minh.pv@meteccons.vn"/>
    <x v="0"/>
    <s v="4.Trên 3 tháng"/>
    <s v="Quan hệ cá nhân"/>
    <m/>
    <s v="2.Tốt"/>
    <x v="0"/>
    <s v="2.Tốt"/>
    <x v="0"/>
    <s v="1.Có liên quan"/>
    <m/>
    <s v="3.Từ 4-6 triệu"/>
    <s v="4. Từ 200-300 người"/>
    <s v="Không"/>
    <m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3"/>
    <s v="Trường Cao đẳng Lý Tự Trọng thành Phố Hồ Chí  Minh"/>
    <n v="15003545"/>
    <s v="Nguyễn "/>
    <s v="Hữu "/>
    <s v="Tâm"/>
    <s v="15CĐ - LTÔ"/>
    <s v="Động lực"/>
    <s v="Công nghệ Kỹ Thuật Ô Tô"/>
    <s v="Công nghệ Kỹ Thuật Ô Tô"/>
    <s v="4. Cao đẳng"/>
    <s v="770A Hà Huy Giáp, Phường Thạnh Lộc"/>
    <s v="Quận 12"/>
    <s v="Tp.hcm"/>
    <s v="0908111210"/>
    <s v="huutamnguyen1982@gmail.com"/>
    <s v="Nam"/>
    <n v="1982"/>
    <n v="36"/>
    <s v="Trên 30 tuổi"/>
    <s v="4.Cao đẳng"/>
    <s v="Rồi"/>
    <s v="2.Trung cấp nghề"/>
    <m/>
    <m/>
    <s v="4.Trung bình khá"/>
    <s v="A1.Làm công ăn lương"/>
    <s v="Đi làm"/>
    <m/>
    <s v="11.Khác, ghi cụ thể"/>
    <s v="Bảo hiểm phi nhân thọ"/>
    <s v="Văn phòng đại diện giám địnhbồi thường PTT TP.HCM"/>
    <s v="205 Nguyễn Xí,"/>
    <s v="Quận Bình Thạnh"/>
    <s v="Tp.hcm"/>
    <m/>
    <m/>
    <x v="0"/>
    <s v="1.Trước khi TN"/>
    <s v="Qua quảng cáo trên Internet "/>
    <m/>
    <s v="1.Rất tốt"/>
    <x v="1"/>
    <s v="1.Rất tốt"/>
    <x v="1"/>
    <s v="1.Có liên quan"/>
    <m/>
    <s v="4. Từ 6-8 triệu"/>
    <s v="3. Từ 10-200 người"/>
    <s v="Không"/>
    <m/>
    <s v="2. Nhân viên chính thức"/>
    <m/>
    <s v="Có"/>
    <s v="Công nghệ ô tô"/>
    <s v="1.Đại học"/>
    <m/>
    <m/>
    <m/>
    <m/>
    <m/>
    <m/>
    <s v="Học nâng cao trình độ"/>
    <m/>
    <m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4"/>
    <s v="Trường Cao đẳng Lý Tự Trọng thành Phố Hồ Chí  Minh"/>
    <n v="15001621"/>
    <s v="Nguyễn "/>
    <s v="Phan "/>
    <s v="Thắng"/>
    <s v="15TCT - CK"/>
    <s v="Cơ khí"/>
    <s v="Cơ khí chế tạo"/>
    <s v="Công nghệ kỹ thuật Cơ khí"/>
    <s v="5.Trung cấp"/>
    <s v="80/17/15 Dương Quản Hàm"/>
    <s v="Quận Gò Vấp"/>
    <s v="Tp.hcm"/>
    <s v="01668016676"/>
    <s v="nguyenphanthang91@gmail.com"/>
    <s v="Nam"/>
    <n v="1997"/>
    <n v="21"/>
    <s v="Dưới 25 tuổi"/>
    <s v="3.Trung cấp"/>
    <s v="Chưa"/>
    <m/>
    <m/>
    <m/>
    <s v="3.Khá"/>
    <s v="A1.Làm công ăn lương"/>
    <s v="Đi làm"/>
    <m/>
    <s v="6.Thương mại &amp; Dịch vụ (Bán buôn, bán lẻ)"/>
    <m/>
    <s v="TNHH SX-TM PhaNa"/>
    <s v="60 Dương Thị Giang, Phường Tân Thới Nhất"/>
    <s v="Quận 12"/>
    <s v="Tp.hcm"/>
    <n v="2839714024"/>
    <s v="http://phana.com.vn/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Có"/>
    <s v="2. Từ 2-4 tuần"/>
    <s v="2. Nhân viên chính thức"/>
    <m/>
    <s v="Có"/>
    <s v="Cơ khí "/>
    <s v="2.Cao đẳng"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25"/>
    <s v="Trường Cao đẳng Lý Tự Trọng thành Phố Hồ Chí  Minh"/>
    <n v="15002323"/>
    <s v="Nguyễn "/>
    <s v="Thành"/>
    <s v="Trung"/>
    <s v="15TCT - CK"/>
    <s v="Cơ khí"/>
    <s v="Cơ khí chế tạo"/>
    <s v="Công nghệ kỹ thuật Cơ khí"/>
    <s v="5.Trung cấp"/>
    <s v="19/3A Ấp 4, Xã Nhị Bình, "/>
    <s v="Huyện Hóc Môn, "/>
    <s v="Tp.hcm"/>
    <s v="0961615393"/>
    <m/>
    <s v="Nam"/>
    <n v="1996"/>
    <n v="22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TNHH SX-TM PhaNa"/>
    <s v="60 Dương Thị Giang, Phường Tân Thới Nhất"/>
    <s v="Quận 12"/>
    <s v="Tp.hcm"/>
    <n v="2839714024"/>
    <s v="http://phana.com.vn/"/>
    <x v="0"/>
    <s v="2.Dưới 1 tháng"/>
    <s v="Do trường giới thiệu"/>
    <m/>
    <s v="2.Tốt"/>
    <x v="0"/>
    <s v="2.Tốt"/>
    <x v="0"/>
    <s v="1.Có liên quan"/>
    <m/>
    <s v="3.Từ 4-6 triệu"/>
    <s v="3. Từ 10-200 người"/>
    <s v="Không"/>
    <m/>
    <s v="1. Nhân viên trong thời gian thử việc (thợ học việc)"/>
    <m/>
    <s v="Có"/>
    <s v="Cơ khí 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Cơ sở vật chất (phòng học, thư việnv.v.)"/>
    <m/>
    <s v="1.Hoàn toàn đồng ý"/>
    <s v="1.Hoàn toàn đồng ý"/>
  </r>
  <r>
    <n v="126"/>
    <s v="Trường Cao đẳng Lý Tự Trọng thành Phố Hồ Chí  Minh"/>
    <n v="15003425"/>
    <s v="Trần "/>
    <s v="Đăng "/>
    <s v="Tình "/>
    <s v="15TCT - CK"/>
    <s v="Cơ khí"/>
    <s v="Công nghệ Cơ khí chế tạo máy"/>
    <s v="Công nghệ kỹ thuật Cơ khí"/>
    <s v="5.Trung cấp"/>
    <s v="1000 Huỳnh Tấn Phát, "/>
    <s v="Quận 7"/>
    <s v="Tp.hcm"/>
    <s v="0975328493"/>
    <m/>
    <s v="Nam"/>
    <n v="1994"/>
    <n v="24"/>
    <s v="Dưới 25 tuổi"/>
    <s v="3.Trung cấp"/>
    <s v="Chưa"/>
    <m/>
    <m/>
    <m/>
    <s v="5.Trung bình"/>
    <s v="A1.Làm công ăn lương"/>
    <s v="Đi làm"/>
    <m/>
    <s v="11.Khác, ghi cụ thể"/>
    <s v="Gia công khuôn cơ khí (mộc)"/>
    <s v="Mộc Tân Minh (Daonh nghiệp tư nhân)"/>
    <s v="57 Nguyễn Thị Thập, Phường Tân Phú Trung"/>
    <s v="Quận 7"/>
    <s v="Tp.hcm"/>
    <s v="0903634492"/>
    <m/>
    <x v="0"/>
    <s v="2.Dưới 1 tháng"/>
    <s v="Quan hệ cá nhân"/>
    <m/>
    <s v="2.Tốt"/>
    <x v="0"/>
    <s v="2.Tốt"/>
    <x v="0"/>
    <s v="1.Có liên quan"/>
    <m/>
    <s v="4. Từ 6-8 triệu"/>
    <s v="2. Từ 2-10người"/>
    <s v="Có"/>
    <s v="2. Từ 2-4 tuần"/>
    <s v="1. Nhân viên trong thời gian thử việc (thợ học việc)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27"/>
    <s v="Trường Cao đẳng Lý Tự Trọng thành Phố Hồ Chí  Minh"/>
    <n v="15003450"/>
    <s v="Mai"/>
    <s v="Nhật "/>
    <s v="Kha"/>
    <s v="15TCT - CK"/>
    <s v="Cơ khí"/>
    <s v="Công nghệ Cơ khí chế tạo máy"/>
    <s v="Công nghệ kỹ thuật Cơ khí"/>
    <s v="5.Trung cấp"/>
    <s v="86/71/9/10 Trường Chinh, Phường 12"/>
    <s v="Quận Tân Bình"/>
    <s v="Tp.hcm"/>
    <s v="0654874585"/>
    <m/>
    <s v="Nam"/>
    <n v="1997"/>
    <n v="21"/>
    <s v="Dưới 25 tuổi"/>
    <s v="3.Trung cấp"/>
    <s v="Chưa"/>
    <m/>
    <m/>
    <m/>
    <s v="4.Trung bình khá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Lý do khác"/>
    <m/>
    <s v="Anh Văn"/>
    <s v="3.Trung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8"/>
    <s v="Trường Cao đẳng Lý Tự Trọng thành Phố Hồ Chí  Minh"/>
    <n v="15000760"/>
    <s v="Lê "/>
    <s v="Ngọc "/>
    <s v="Khang"/>
    <s v="15TCT - Đ"/>
    <s v="Điện - Điện tử"/>
    <s v="Điện tử công nghiệp"/>
    <s v="Công nghệ kỹ thuật Điện tử"/>
    <s v="5.Trung cấp"/>
    <s v="273 Ấp 5, Xã Mỹ Qúi Tân"/>
    <s v="Huyện Đức Huệ"/>
    <s v="Tp.hcm"/>
    <s v="0965758523"/>
    <s v="phanvinh07081994@gmail"/>
    <s v="Nam"/>
    <n v="1996"/>
    <n v="22"/>
    <s v="Dưới 25 tuổi"/>
    <s v="3.Trung cấp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: Rất khó tìm việc ở địa phương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9"/>
    <s v="Trường Cao đẳng Lý Tự Trọng thành Phố Hồ Chí  Minh"/>
    <n v="15000867"/>
    <s v="Nguyễn "/>
    <s v="Thanh "/>
    <s v="Vinh"/>
    <s v="15TCT - Đ"/>
    <s v="Điện - Điện tử"/>
    <s v="Điện Dân Dụng"/>
    <s v="Công nghệ kỹ thuật Điện"/>
    <s v="5.Trung cấp"/>
    <s v="867/7 Tân Sơn, Phường 12, "/>
    <s v="Quận Gò Vấp"/>
    <s v="Tp.hcm"/>
    <s v="01672121129"/>
    <s v="nguyenthanhvinh1810@gmail"/>
    <s v="Nam"/>
    <n v="1996"/>
    <n v="22"/>
    <s v="Dưới 25 tuổi"/>
    <s v="3.Trung cấp"/>
    <s v="Chưa"/>
    <m/>
    <m/>
    <m/>
    <s v="5.Trung bình"/>
    <s v="A1.Làm công ăn lương"/>
    <s v="Đi làm"/>
    <m/>
    <s v="11.Khác, ghi cụ thể"/>
    <s v="Bảo trì điện lạnh - Điện CN"/>
    <s v="TNHH Savills"/>
    <s v="Tòa nhà Ruby Tower 81-85 Hàm Nghi, Phường Nguyễn Thái Bình"/>
    <s v="Quận 1"/>
    <s v="Tp.hcm"/>
    <s v="02838239205"/>
    <s v="savills.com.vn"/>
    <x v="0"/>
    <s v="4.Trên 3 tháng"/>
    <s v="Qua quảng cáo trên Internet "/>
    <m/>
    <s v="3.Trung bình"/>
    <x v="3"/>
    <s v="3.Trung bình"/>
    <x v="2"/>
    <s v="2.Liên quan"/>
    <m/>
    <s v="3.Từ 4-6 triệu"/>
    <s v="3. Từ 10-200 người"/>
    <s v="Có"/>
    <s v="2. Từ 2-4 tuần"/>
    <s v="1. Nhân viên trong thời gian thử việc (thợ học việc)"/>
    <m/>
    <s v="Có"/>
    <s v="Điện công nghiệp - Dân dụng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30"/>
    <s v="Trường Cao đẳng Lý Tự Trọng thành Phố Hồ Chí  Minh"/>
    <n v="15003347"/>
    <s v="Bùi "/>
    <s v="Thị Kim "/>
    <s v="Nhung"/>
    <s v="15TCT - MTT"/>
    <s v="May - Thời trang"/>
    <s v="Công nghệ May"/>
    <s v="Công nghệ May"/>
    <s v="5.Trung cấp"/>
    <s v="235/125 Phạm Văn Hai, Phường 5,"/>
    <s v="Quận Tân Bình"/>
    <s v="Tp.hcm"/>
    <s v="01644965290"/>
    <s v="nhung97smx1@gmail.com"/>
    <s v="Nữ"/>
    <n v="1997"/>
    <n v="21"/>
    <s v="Dưới 25 tuổi"/>
    <s v="3.Trung cấp"/>
    <s v="Chưa"/>
    <m/>
    <m/>
    <m/>
    <s v="3.Khá"/>
    <s v="A1.Làm công ăn lương"/>
    <s v="Đi làm"/>
    <m/>
    <s v="11.Khác, ghi cụ thể"/>
    <s v="May mặc"/>
    <s v="Sài Gòn May mặc xuất nhập khẩu"/>
    <s v="45 Bùi Văn Thêm, Phường 9"/>
    <s v="Quận Phú Nhuận"/>
    <s v="Tp.hcm"/>
    <s v="0283847887"/>
    <s v="smx92@gmail.vnn.vn"/>
    <x v="0"/>
    <s v="3. Từ 1-3 tháng"/>
    <s v="Quan hệ cá nhân"/>
    <m/>
    <s v="2.Tốt"/>
    <x v="0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m/>
    <m/>
    <m/>
    <s v="2.Đồng ý"/>
    <s v="2.Đồng ý"/>
  </r>
  <r>
    <n v="131"/>
    <s v="Trường Cao đẳng Lý Tự Trọng thành Phố Hồ Chí  Minh"/>
    <n v="15003375"/>
    <s v="Trần"/>
    <s v="Nguyễn Xuân"/>
    <s v="Thảo"/>
    <s v="15TCT - MTT"/>
    <s v="May - Thời trang"/>
    <s v="Công nghệ May"/>
    <s v="Công nghệ May"/>
    <s v="5.Trung cấp"/>
    <s v="71/146 Nguyễn Bậc, Phường 3, "/>
    <s v="Quận Tân Bình"/>
    <s v="Tp.hcm"/>
    <s v="01212124037"/>
    <m/>
    <s v="Nữ"/>
    <n v="1997"/>
    <n v="21"/>
    <s v="Dưới 25 tuổi"/>
    <s v="3.Trung cấp"/>
    <s v="Chưa"/>
    <m/>
    <m/>
    <m/>
    <s v="4.Trung bình khá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Lý do khác: Muốn học nâng cao trình độ lên bậc học cao hơn"/>
    <s v="2.CV không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Kỹ năng thực hành của giáo viên"/>
    <m/>
    <s v="2.Đồng ý"/>
    <s v="2.Đồng ý"/>
  </r>
  <r>
    <n v="132"/>
    <s v="Trường Cao đẳng Lý Tự Trọng thành Phố Hồ Chí  Minh"/>
    <n v="15003298"/>
    <s v="Ngô "/>
    <s v="Văn "/>
    <s v="Cường"/>
    <s v="15TCT - NL"/>
    <s v="Điện lạnh"/>
    <s v="Công nghệ kỹ thuật nhiệt lanj"/>
    <s v="Công nghệ kỹ thuật nhiệt lạnh"/>
    <s v="5.Trung cấp"/>
    <s v="8/12 Phan Văn Hớn, Phường Tân Thới Nhất, "/>
    <s v="Quận 12"/>
    <s v="Tp.hcm"/>
    <s v="0968821152"/>
    <s v="cuongsenvent137@gmail.com"/>
    <s v="Nam"/>
    <n v="1997"/>
    <n v="21"/>
    <s v="Dưới 25 tuổi"/>
    <s v="3.Trung cấp"/>
    <s v="Chưa"/>
    <m/>
    <m/>
    <m/>
    <s v="5.Trung bình"/>
    <s v="A1.Làm công ăn lương"/>
    <s v="Đi làm"/>
    <m/>
    <s v="11.Khác, ghi cụ thể"/>
    <s v="Chạy xe thư báo"/>
    <s v="Cổ Phần Hợp Nhất Quốc Tế"/>
    <s v="146-148 Cộng Hòa, Phường 12"/>
    <s v="Quận Tân Bình"/>
    <s v="Tp.hcm"/>
    <s v="02839481555"/>
    <s v="http://www.hopnhat.vn/"/>
    <x v="0"/>
    <s v="4.Trên 3 tháng"/>
    <s v="Qua quảng cáo trên Internet "/>
    <m/>
    <s v="2.Tốt"/>
    <x v="0"/>
    <s v="2.Tốt"/>
    <x v="0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Kỹ năng thực hành của giáo viên"/>
    <m/>
    <m/>
    <s v="2.Đồng ý"/>
    <s v="2.Đồng ý"/>
  </r>
  <r>
    <n v="133"/>
    <s v="Trường Cao đẳng Lý Tự Trọng thành Phố Hồ Chí  Minh"/>
    <n v="15002060"/>
    <s v="Lê "/>
    <s v="Tấn"/>
    <s v="Thành"/>
    <s v="15TCT - NL"/>
    <s v="Điện lạnh"/>
    <s v="Công nghệ kỹ thuật nhiệt lanj"/>
    <s v="Công nghệ kỹ thuật nhiệt lạnh"/>
    <s v="5.Trung cấp"/>
    <s v="9 Tổ 13 Ấp  Giữa, Hiệp Thạnh"/>
    <s v="Huyện Gò Dầu"/>
    <s v="Tp.hcm"/>
    <s v="0941801236"/>
    <m/>
    <s v="Nam"/>
    <n v="1997"/>
    <n v="21"/>
    <s v="Dưới 25 tuổi"/>
    <s v="3.Trung cấp"/>
    <s v="Chưa"/>
    <m/>
    <m/>
    <m/>
    <s v="5.Trung bình"/>
    <s v="C.Không tìm được việc làm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3.Đồng ý phần nào"/>
    <s v="Tài liệu,chương trình (sách, v.v.)"/>
    <s v="Trang thiết bị (máy móc, công cụ, v.v.) "/>
    <s v="Thực tập/ thực hành tại doanh nghiệp "/>
    <m/>
    <s v="2.Đồng ý"/>
    <s v="2.Đồng ý"/>
  </r>
  <r>
    <n v="134"/>
    <s v="Trường Cao đẳng Lý Tự Trọng thành Phố Hồ Chí  Minh"/>
    <n v="15000839"/>
    <s v="Nguyễn "/>
    <s v="Văn "/>
    <s v="Mẫu"/>
    <s v="15TN - CK"/>
    <s v="Cơ khí"/>
    <s v="Cơ khí chế tạo"/>
    <s v="Công nghệ kỹ thuật Cơ khí"/>
    <s v="5.Trung cấp"/>
    <s v="21/08 Vườn Lài, "/>
    <s v="Quận Tân Phú"/>
    <s v="Tp.hcm"/>
    <s v="01633845863"/>
    <s v="nguyenvanmau1997@gmail.com"/>
    <s v="Nam"/>
    <n v="1997"/>
    <n v="21"/>
    <s v="Dưới 25 tuổi"/>
    <s v="2.Trung học phổ thông"/>
    <s v="Chưa"/>
    <m/>
    <m/>
    <m/>
    <s v="3.Khá"/>
    <s v="A1.Làm công ăn lương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2.Dưới 1 tháng"/>
    <s v="Quan hệ cá nhân"/>
    <m/>
    <s v="2.Tốt"/>
    <x v="0"/>
    <s v="2.Tốt"/>
    <x v="0"/>
    <s v="1.Có liên quan"/>
    <m/>
    <s v="3.Từ 4-6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35"/>
    <s v="Trường Cao đẳng Lý Tự Trọng thành Phố Hồ Chí  Minh"/>
    <n v="15000520"/>
    <s v="Lê "/>
    <s v="Minh "/>
    <s v="Bình"/>
    <s v="15TN - CK"/>
    <s v="Cơ khí"/>
    <s v="Cơ khí chế tạo"/>
    <s v="Công nghệ kỹ thuật Cơ khí"/>
    <s v="5.Trung cấp"/>
    <s v="378/30 Lê Trọng Tấn"/>
    <s v="Quận Tân Phú"/>
    <s v="Tp.hcm"/>
    <s v="0971277553"/>
    <s v="leminhbinhv@gmail.com"/>
    <s v="Nam"/>
    <n v="1996"/>
    <n v="22"/>
    <s v="Dưới 25 tuổi"/>
    <s v="3.Trung cấp"/>
    <s v="Chưa"/>
    <m/>
    <m/>
    <m/>
    <s v="4.Trung bình khá"/>
    <s v="B1.Vừa học vừa làm"/>
    <s v="Đi làm"/>
    <m/>
    <s v="11.Khác, ghi cụ thể"/>
    <s v="Phân phối sửa chữa máy nén khí"/>
    <s v="TNHH Phục Hưng"/>
    <s v="317/220 Phan Đăng Giản, Bình Hưng Hòa"/>
    <s v="Quận Bình Tân"/>
    <s v="Tp.hcm"/>
    <m/>
    <m/>
    <x v="0"/>
    <s v="4.Trên 3 tháng"/>
    <s v="Do trường giới thiệu"/>
    <m/>
    <s v="2.Tốt"/>
    <x v="0"/>
    <s v="2.Tốt"/>
    <x v="0"/>
    <s v="1.Có liên quan"/>
    <m/>
    <s v="3.Từ 4-6 triệu"/>
    <s v="3. Từ 10-200 người"/>
    <s v="Có"/>
    <s v="3. Từ 4-6 tuần"/>
    <s v="1. Nhân viên trong thời gian thử việc (thợ học việc)"/>
    <m/>
    <s v="Có"/>
    <s v="Cơ Khí"/>
    <s v="1.Đại học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6"/>
    <s v="Trường Cao đẳng Lý Tự Trọng thành Phố Hồ Chí  Minh"/>
    <n v="15003048"/>
    <s v="Tạ "/>
    <s v="Công "/>
    <s v="Tài"/>
    <s v="15TN - CK"/>
    <s v="Cơ khí"/>
    <s v="Cơ khí chế tạo"/>
    <s v="Công nghệ kỹ thuật Cơ khí"/>
    <s v="5.Trung cấp"/>
    <s v="336/16/67 Nguyễn Văn Luông, Phường 12"/>
    <s v="Quận 6"/>
    <s v="Tp.hcm"/>
    <n v="1214063518"/>
    <m/>
    <s v="Nam"/>
    <n v="1994"/>
    <n v="24"/>
    <s v="Dưới 25 tuổi"/>
    <s v="2.Trung học phổ thông"/>
    <s v="Chưa"/>
    <m/>
    <m/>
    <m/>
    <s v="5.Trung bình"/>
    <s v="B1.Vừa học vừa làm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3. Từ 1-3 tháng"/>
    <s v="Quan hệ cá nhân"/>
    <m/>
    <s v="1.Rất tốt"/>
    <x v="1"/>
    <s v="1.Rất tốt"/>
    <x v="1"/>
    <s v="2.Liên quan"/>
    <m/>
    <s v="3.Từ 4-6 triệu"/>
    <s v="3. Từ 10-200 người"/>
    <s v="Có"/>
    <s v="2. Từ 2-4 tuần"/>
    <s v="1. Nhân viên trong thời gian thử việc (thợ học việc)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7"/>
    <s v="Trường Cao đẳng Lý Tự Trọng thành Phố Hồ Chí  Minh"/>
    <n v="15003426"/>
    <s v="Trần "/>
    <s v="Thanh "/>
    <s v="Tín"/>
    <s v="15TN - CK"/>
    <s v="Cơ khí"/>
    <s v="Cơ khí chế tạo"/>
    <s v="Công nghệ kỹ thuật Cơ khí"/>
    <s v="5.Trung cấp"/>
    <s v="166/5A KP3, Đường Tân Thới Nhất 1A, Phường Tân Thới Nhất"/>
    <s v="Quận 12"/>
    <s v="Tp.hcm"/>
    <s v="0977996755"/>
    <s v="thanhtin1861996@gmail.com"/>
    <s v="Nam"/>
    <n v="1996"/>
    <n v="22"/>
    <s v="Dưới 25 tuổi"/>
    <s v="3.Trung cấp"/>
    <s v="Chưa"/>
    <m/>
    <m/>
    <m/>
    <s v="4.Trung bình khá"/>
    <s v="B1.Vừa học vừa làm"/>
    <s v="Đi làm"/>
    <m/>
    <s v="6.Thương mại &amp; Dịch vụ (Bán buôn, bán lẻ)"/>
    <m/>
    <s v="Công ty TNHH sản xuất thương mại PhaNa -  Xưởng sản xuất"/>
    <s v="62 Dương Thị Giang"/>
    <s v="Quận 12"/>
    <s v="Tp.hcm"/>
    <n v="2839714024"/>
    <s v="http://phana.com.vn/"/>
    <x v="0"/>
    <s v="1.Trước khi TN"/>
    <s v="Do trường giới thiệu"/>
    <m/>
    <s v="1.Rất tốt"/>
    <x v="1"/>
    <s v="1.Rất tốt"/>
    <x v="1"/>
    <s v="1.Có liên quan"/>
    <m/>
    <s v="3.Từ 4-6 triệu"/>
    <s v="3. Từ 10-200 người"/>
    <s v="Có"/>
    <s v="2. Từ 2-4 tuần"/>
    <s v="2. Nhân viên chính thức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Phương pháp giảng dạy của giáo viên"/>
    <m/>
    <s v="1.Hoàn toàn đồng ý"/>
    <s v="1.Hoàn toàn đồng ý"/>
  </r>
  <r>
    <n v="138"/>
    <s v="Trường Cao đẳng Lý Tự Trọng thành Phố Hồ Chí  Minh"/>
    <n v="14000181"/>
    <s v="Lương "/>
    <s v="Phước "/>
    <s v="Đạo"/>
    <s v="15TN - CK"/>
    <s v="Cơ khí"/>
    <s v="Cơ khí chế tạo"/>
    <s v="Công nghệ kỹ thuật Cơ khí"/>
    <s v="5.Trung cấp"/>
    <s v="72/34 Dương Đức Hiền, Phường Tây Thạnh"/>
    <s v="Quận Tân Phú "/>
    <s v="Tp.hcm"/>
    <s v="0964022977"/>
    <s v="luongphuocdao2921@gmail.com"/>
    <s v="Nam"/>
    <n v="1995"/>
    <n v="23"/>
    <s v="Dưới 25 tuổi"/>
    <s v="3.Trung cấp"/>
    <s v="Chưa"/>
    <m/>
    <m/>
    <m/>
    <s v="4.Trung bình khá"/>
    <s v="B1.Vừa học vừa làm"/>
    <s v="Đi làm"/>
    <m/>
    <s v="6.Thương mại &amp; Dịch vụ (Bán buôn, bán lẻ)"/>
    <m/>
    <s v="Công ty Cổ Phần Sữa Việt Nam ViNaMilk"/>
    <s v="Số 10 Tân Trào, Phường Tân Phú"/>
    <s v="Quận 7"/>
    <s v="Tp.hcm"/>
    <n v="28354155555"/>
    <s v="http://www.vinamilk.com.vn"/>
    <x v="0"/>
    <s v="2.Dưới 1 tháng"/>
    <s v="Qua quảng cáo trên Internet "/>
    <m/>
    <s v="2.Tốt"/>
    <x v="0"/>
    <s v="2.Tốt"/>
    <x v="0"/>
    <s v="3.Không liên quan"/>
    <m/>
    <s v="4. Từ 6-8 triệu"/>
    <s v="5. Trên 300 người"/>
    <s v="Không"/>
    <m/>
    <s v="2. Nhân viên chính thức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2.Đồng ý"/>
  </r>
  <r>
    <n v="139"/>
    <s v="Trường Cao đẳng Lý Tự Trọng thành Phố Hồ Chí  Minh"/>
    <n v="15003230"/>
    <s v="Nguyễn "/>
    <s v="Chí "/>
    <s v="Công"/>
    <s v="15TN - CK"/>
    <s v="Cơ khí"/>
    <s v="Công nghệ Cơ khí chế tạo máy"/>
    <s v="Công nghệ kỹ thuật Cơ khí"/>
    <s v="5.Trung cấp"/>
    <s v="105/9 Nguyễn Thị Tú, Phường Bình Hưng Hòa"/>
    <s v="Quận Bình Tân"/>
    <s v="Tp.hcm"/>
    <s v="0961493749"/>
    <s v="caraven1303@gmail.com"/>
    <s v="Nam"/>
    <n v="1994"/>
    <n v="24"/>
    <s v="Dưới 25 tuổi"/>
    <s v="3.Trung cấp"/>
    <s v="Rồi"/>
    <s v="3.Cao đẳng nghề"/>
    <s v="Trường Đại học Công nghiệp Thực phẩm"/>
    <m/>
    <s v="5.Trung bình"/>
    <s v="A1.Làm công ăn lương"/>
    <s v="Đi làm"/>
    <m/>
    <s v="11.Khác, ghi cụ thể"/>
    <s v="Thi công công trình điện"/>
    <s v="TNHH Xây dựng cơ điện Tâm Nhất Quản Nam"/>
    <m/>
    <m/>
    <s v="Quảng Nam"/>
    <m/>
    <m/>
    <x v="0"/>
    <s v="4.Trên 3 tháng"/>
    <s v="Quan hệ cá nhân"/>
    <m/>
    <s v="2.Tốt"/>
    <x v="0"/>
    <s v="2.Tốt"/>
    <x v="0"/>
    <s v="2.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40"/>
    <s v="Trường Cao đẳng Lý Tự Trọng thành Phố Hồ Chí  Minh"/>
    <n v="15003126"/>
    <s v="Trần "/>
    <s v="Thế "/>
    <s v="Phương"/>
    <s v="15TN - Đ"/>
    <s v="Điện - Điện tử"/>
    <s v="Điện Dân Dụng"/>
    <s v="Công nghệ kỹ thuật Điện"/>
    <s v="5.Trung cấp"/>
    <s v="42/5 Đường Số 2 , Phường Hiệp Bình Phước"/>
    <s v="Quận Thủ Đức"/>
    <s v="Tp.hcm"/>
    <s v="01674155330"/>
    <m/>
    <s v="Nam"/>
    <n v="1995"/>
    <n v="23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Công ty TNHH MTV Công  Nghệ Chung Tín"/>
    <s v="04 Nguyễn Đình Chiểu, "/>
    <s v="Phường Đa Kao, Quận 1"/>
    <s v="Tp.hcm"/>
    <s v="0977657599"/>
    <m/>
    <x v="0"/>
    <s v="1.Trước khi TN"/>
    <s v="Quan hệ cá nhân"/>
    <m/>
    <s v="3.Trung bình"/>
    <x v="3"/>
    <s v="3.Trung bình"/>
    <x v="2"/>
    <s v="1.Có liên quan"/>
    <m/>
    <s v="3.Từ 4-6 triệu"/>
    <s v="3. Từ 10-200 người"/>
    <s v="Có"/>
    <s v="2. Từ 2-4 tuần"/>
    <s v="2. Nhân viên chính thức"/>
    <m/>
    <s v="Có"/>
    <s v="Điện công nghiệp"/>
    <s v="2.Cao đẳng"/>
    <m/>
    <m/>
    <m/>
    <m/>
    <m/>
    <m/>
    <s v="Học nâng cao trình độ"/>
    <m/>
    <s v="Điện công nghiệp"/>
    <s v="2.Cao đẳng"/>
    <s v="2.Đồng ý"/>
    <s v="2.Đồng ý"/>
    <s v="2.Đồng ý"/>
    <s v="Tài liệu,chương trình (sách, v.v.)"/>
    <s v="Trang thiết bị (máy móc, công cụ, v.v.) "/>
    <s v="Kỹ năng thực hành của giáo viên"/>
    <m/>
    <s v="2.Đồng ý"/>
    <s v="2.Đồng ý"/>
  </r>
  <r>
    <n v="141"/>
    <s v="Trường Cao đẳng Lý Tự Trọng thành Phố Hồ Chí  Minh"/>
    <n v="15000996"/>
    <s v="Bùi "/>
    <s v="Công "/>
    <s v="Thắng"/>
    <s v="15TN - Đ"/>
    <s v="Điện - Điện tử"/>
    <s v="Điện Dân Dụng"/>
    <s v="Công nghệ kỹ thuật Điện"/>
    <s v="5.Trung cấp"/>
    <s v="196/57/7 Lê Thị Riêng,"/>
    <s v="Quận 12"/>
    <s v="Tp.hcm"/>
    <s v="01646285930"/>
    <s v="buicongthang1972@gmail.com"/>
    <s v="Nam"/>
    <n v="1997"/>
    <n v="21"/>
    <s v="Dưới 25 tuổi"/>
    <s v="3.Trung cấp"/>
    <s v="Chưa"/>
    <m/>
    <m/>
    <m/>
    <s v="3.Khá"/>
    <s v="B1.Vừa học vừa làm"/>
    <s v="Đi làm"/>
    <m/>
    <s v="6.Thương mại &amp; Dịch vụ (Bán buôn, bán lẻ)"/>
    <m/>
    <s v="Công Ty Cổ Phần Hoàn Xanh"/>
    <s v="Số 20 Đường 53, Phường 14"/>
    <s v="Quận Gò Vấp"/>
    <s v="Tp.hcm"/>
    <n v="2839891640"/>
    <m/>
    <x v="0"/>
    <s v="1.Trước khi TN"/>
    <s v="Qua quảng cáo trên Internet "/>
    <m/>
    <s v="3.Trung bình"/>
    <x v="3"/>
    <s v="1.Rất tốt"/>
    <x v="1"/>
    <s v="1.Có liên quan"/>
    <m/>
    <s v="5. Trên 8 triệu"/>
    <s v="3. Từ 10-200 người"/>
    <s v="Không"/>
    <m/>
    <s v="2. Nhân viên chính thức"/>
    <m/>
    <s v="Có"/>
    <s v="Điện tử công nghiệp"/>
    <s v="2.Cao đẳng"/>
    <m/>
    <m/>
    <m/>
    <m/>
    <m/>
    <m/>
    <s v="Học nâng cao trình độ"/>
    <s v="Cao đẳng Lý Tự Trọng Tp.HCM"/>
    <s v="Điện - Điện Tử"/>
    <s v="2.Cao đẳng"/>
    <s v="2.Đồng ý"/>
    <s v="3.Đồng ý phần nào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142"/>
    <s v="Trường Cao đẳng Lý Tự Trọng thành Phố Hồ Chí  Minh"/>
    <n v="15003421"/>
    <s v="Hoàng "/>
    <s v="Ngọc "/>
    <s v="Độ"/>
    <s v="15TN - Đ"/>
    <s v="Điện - Điện tử"/>
    <s v="Điện tử công nghiệp"/>
    <s v="Công nghệ kỹ thuật Điện tử"/>
    <s v="5.Trung cấp"/>
    <s v="19 Bạch Đằng, Phường 2"/>
    <s v="Quận Tân Bình"/>
    <s v="Tp.hcm"/>
    <s v="01643259010"/>
    <m/>
    <s v="Nam"/>
    <n v="1996"/>
    <n v="22"/>
    <s v="Dưới 25 tuổi"/>
    <s v="3.Trung cấp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Cao đẳng Văn hóa nghệ thuật Tp.HCM"/>
    <s v="Diễn viên kịch điện ảnh"/>
    <s v="2.Cao đẳng"/>
    <s v="2.Đồng ý"/>
    <s v="2.Đồng ý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143"/>
    <s v="Trường Cao đẳng Lý Tự Trọng thành Phố Hồ Chí  Minh"/>
    <n v="15003429"/>
    <s v="Nguyễn "/>
    <s v="Tấn"/>
    <s v="Tâm"/>
    <s v="15TN - Đ"/>
    <s v="Điện - Điện tử"/>
    <s v="Điện Dân Dụng"/>
    <s v="Công nghệ kỹ thuật Điện"/>
    <s v="5.Trung cấp"/>
    <s v="252 Nguyễn Trãi, Phường Nguyễn Cư Trinh"/>
    <s v="Quận 1"/>
    <s v="Tp.hcm"/>
    <s v="0976850212"/>
    <s v="nguyentantam94@gmail"/>
    <s v="Nam"/>
    <n v="1994"/>
    <n v="24"/>
    <s v="Dưới 25 tuổi"/>
    <s v="3.Trung cấp"/>
    <s v="Chưa"/>
    <m/>
    <m/>
    <m/>
    <s v="5.Trung bình"/>
    <s v="D.Khác"/>
    <s v="Dự định học liên thôn"/>
    <m/>
    <m/>
    <m/>
    <m/>
    <m/>
    <m/>
    <m/>
    <m/>
    <m/>
    <x v="2"/>
    <m/>
    <m/>
    <m/>
    <m/>
    <x v="2"/>
    <m/>
    <x v="3"/>
    <m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44"/>
    <s v="Trường Cao đẳng Lý Tự Trọng thành Phố Hồ Chí  Minh"/>
    <n v="15003220"/>
    <s v="Lê "/>
    <s v="Văn "/>
    <s v="Di"/>
    <s v="15TN - Đ"/>
    <s v="Điện - Điện tử"/>
    <s v="Điện Dân Dụng"/>
    <s v="Công nghệ kỹ thuật Điện"/>
    <s v="5.Trung cấp"/>
    <s v="23 Dân Tộc, Phường Tân Thành"/>
    <s v="Quận Tân Phú"/>
    <s v="Tp.hcm"/>
    <s v="0984912153"/>
    <s v="vandile422@gmail.com"/>
    <s v="Nam"/>
    <n v="1997"/>
    <n v="21"/>
    <s v="Dưới 25 tuổi"/>
    <s v="3.Trung cấp"/>
    <s v="Chưa"/>
    <m/>
    <m/>
    <m/>
    <s v="3.Khá"/>
    <s v="A2.Tự SX-KD"/>
    <s v="Đi làm"/>
    <s v="Tự sữa chữa tại gia"/>
    <s v="11.Khác, ghi cụ thể"/>
    <s v="Bảo trì sửa chữa Máy điện"/>
    <m/>
    <s v="23 Dân tộc, Phường Tân Thành"/>
    <s v="Quận Tân Phú"/>
    <s v="Tp.hcm"/>
    <n v="984912153"/>
    <s v="vandile422@gmail.com"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2. Từ 2-4 tuần"/>
    <s v="2. Nhân viên chính thức"/>
    <m/>
    <s v="Có"/>
    <s v="Tiếng Hàn Quốc"/>
    <s v="4.Sơ cấp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45"/>
    <s v="Trường Cao đẳng Lý Tự Trọng thành Phố Hồ Chí  Minh"/>
    <n v="15003490"/>
    <s v="Bùi "/>
    <s v="Hoàng"/>
    <s v="Nhân"/>
    <s v="15TN - NL"/>
    <s v="Điện lạnh"/>
    <s v="Công nghệ kỹ thuật nhiệt lanj"/>
    <s v="Công nghệ kỹ thuật nhiệt lạnh"/>
    <s v="5.Trung cấp"/>
    <s v="Nguyễn Thái Bình, Kp8"/>
    <s v="Thị Trấn Dương Đông, "/>
    <s v="Phú Quốc, Kiêng Giang"/>
    <s v="01226573444"/>
    <m/>
    <s v="Nam"/>
    <n v="1996"/>
    <n v="22"/>
    <s v="Dưới 25 tuổi"/>
    <s v="3.Trung cấp"/>
    <s v="Chưa"/>
    <m/>
    <m/>
    <m/>
    <s v="5.Trung bình"/>
    <s v="D.Khác"/>
    <s v="Không đi làm"/>
    <s v="Không xin việc, dự tính học liên thông"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ường sài Gòn tourist"/>
    <s v="Hướng dẫn viên du lịch"/>
    <s v="2.Cao đẳng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46"/>
    <s v="Trường Cao đẳng Lý Tự Trọng thành Phố Hồ Chí  Minh"/>
    <n v="15003443"/>
    <s v="Nguyễn "/>
    <s v="Trung"/>
    <s v="Hiếu "/>
    <s v="15TN - NL"/>
    <s v="Điện lạnh"/>
    <s v="Công nghệ kỹ thuật nhiệt lanj"/>
    <s v="Công nghệ kỹ thuật nhiệt lạnh"/>
    <s v="5.Trung cấp"/>
    <s v="154/12 Đông Hưng Thuận, Phường Tân Hưng Thuận,"/>
    <s v="Quận 12"/>
    <s v="Tp.hcm"/>
    <s v="0912132522"/>
    <m/>
    <s v="Nam"/>
    <n v="1995"/>
    <n v="23"/>
    <s v="Dưới 25 tuổi"/>
    <s v="3.Trung cấp"/>
    <s v="Chưa"/>
    <m/>
    <m/>
    <m/>
    <s v="3.Khá"/>
    <s v="A1.Làm công ăn lương"/>
    <s v="Đi làm"/>
    <m/>
    <s v="11.Khác, ghi cụ thể"/>
    <s v="Bảo trì Điện lạnh"/>
    <s v="Cơ Điện Lạnh Bảo Duy"/>
    <s v="17/31 Trần Văn Ơn, Phường Tân Sơn Nhì"/>
    <s v="Quận Tân Phú"/>
    <s v="Tp.hcm"/>
    <s v="0909298356"/>
    <s v="baoduycdl@yahoo.com.vn"/>
    <x v="0"/>
    <s v="2.Dưới 1 tháng"/>
    <s v="Quan hệ cá nhân"/>
    <m/>
    <s v="2.Tốt"/>
    <x v="0"/>
    <s v="2.Tốt"/>
    <x v="0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7"/>
    <s v="Trường Cao đẳng Lý Tự Trọng thành Phố Hồ Chí  Minh"/>
    <n v="15003240"/>
    <s v="Nguyễn "/>
    <m/>
    <s v="Là"/>
    <s v="15TN - Ô"/>
    <s v="Động lực"/>
    <s v="Công nghệ Ô Tô"/>
    <s v="Công nghệ Kỹ Thuật Ô Tô"/>
    <s v="5.Trung cấp"/>
    <s v="48/18 Đường Hòa Bình"/>
    <s v="Quận 11"/>
    <s v="Tp.hcm"/>
    <s v="01226350878"/>
    <s v="nguyenanh15051997@gmail.com"/>
    <s v="Nam"/>
    <n v="1997"/>
    <n v="21"/>
    <s v="Dưới 25 tuổi"/>
    <s v="3.Trung cấp"/>
    <s v="Chưa"/>
    <m/>
    <m/>
    <m/>
    <s v="4.Trung bình khá"/>
    <s v="A1.Làm công ăn lương"/>
    <s v="Đi làm"/>
    <m/>
    <s v="11.Khác, ghi cụ thể"/>
    <m/>
    <s v="TNHH MTV Fecredit"/>
    <s v="144 Cộng Hòa, "/>
    <s v="Quận Tân Bình"/>
    <s v="Tp.hcm"/>
    <n v="2839333888"/>
    <s v="http://fecredit.com.vn"/>
    <x v="0"/>
    <s v="1.Trước khi TN"/>
    <s v="Quan hệ cá nhân"/>
    <m/>
    <s v="1.Rất tốt"/>
    <x v="1"/>
    <s v="1.Rất tốt"/>
    <x v="1"/>
    <s v="3.Không liên quan"/>
    <m/>
    <s v="3.Từ 4-6 triệu"/>
    <s v="5. Trên 300 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1.Hoàn toàn đồng ý"/>
    <s v="1.Hoàn toàn đồng ý"/>
    <s v="1.Hoàn toàn đồng ý"/>
    <s v="Trang thiết bị (máy móc, công cụ, v.v.) "/>
    <s v="Phương pháp giảng dạy của giáo viên"/>
    <s v="Kỹ năng thực hành của giáo viên"/>
    <m/>
    <s v="1.Hoàn toàn đồng ý"/>
    <s v="1.Hoàn toàn đồng ý"/>
  </r>
  <r>
    <n v="148"/>
    <s v="Trường Cao đẳng Lý Tự Trọng thành Phố Hồ Chí  Minh"/>
    <n v="15002498"/>
    <s v="Ngô "/>
    <s v="Đặng Duy"/>
    <s v="Thanh"/>
    <s v="15TN - Ô"/>
    <s v="Động lực"/>
    <s v="Công nghệ Ô Tô"/>
    <s v="Công nghệ Kỹ Thuật Ô Tô"/>
    <s v="5.Trung cấp"/>
    <s v="77/58 Trần Văn Đang, Phường 10"/>
    <s v="Phường 10, Quận Tân Bình"/>
    <s v="Tp.hcm"/>
    <s v="0938603670"/>
    <s v="ngodangduythanh0199@gmail.com"/>
    <s v="Nam"/>
    <n v="1996"/>
    <n v="22"/>
    <s v="Dưới 25 tuổi"/>
    <s v="3.Trung cấp"/>
    <s v="Chưa"/>
    <m/>
    <m/>
    <m/>
    <s v="3.Khá"/>
    <s v="A1.Làm công ăn lương"/>
    <s v="Đi làm"/>
    <m/>
    <s v="11.Khác, ghi cụ thể"/>
    <s v="Chăm sóc Xe Ô tô"/>
    <s v="C &amp; M Work Shop "/>
    <s v="67 Phan Văn Đồng, Phường Linh Đông"/>
    <s v="Quận Thủ Đức"/>
    <s v="Tp.hcm"/>
    <s v="0964448686"/>
    <s v="https://facebook.com/cmworkshopsaigon"/>
    <x v="0"/>
    <s v="2.Dưới 1 tháng"/>
    <s v="Do trường giới thiệu"/>
    <m/>
    <s v="2.Tốt"/>
    <x v="0"/>
    <s v="2.Tốt"/>
    <x v="0"/>
    <s v="1.Có liên quan"/>
    <m/>
    <s v="2. Từ 2-4 triệu"/>
    <s v="2. Từ 2-10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149"/>
    <s v="Trường Cao đẳng Lý Tự Trọng thành Phố Hồ Chí  Minh"/>
    <n v="15002000"/>
    <s v="Nguyễn "/>
    <s v="Bảo "/>
    <s v="Nghi"/>
    <s v="15TN - Ô"/>
    <s v="Động lực"/>
    <s v="Công nghệ Ô Tô"/>
    <s v="Công nghệ Kỹ Thuật Ô Tô"/>
    <s v="5.Trung cấp"/>
    <s v="1287 Phạm Thế Hiển, Phường 5"/>
    <s v="Quận 8"/>
    <s v="Tp.hcm"/>
    <s v="01269767429"/>
    <m/>
    <s v="Nam"/>
    <n v="1997"/>
    <n v="21"/>
    <s v="Dưới 25 tuổi"/>
    <s v="3.Trung cấp"/>
    <s v="Chưa"/>
    <m/>
    <m/>
    <m/>
    <s v="5.Trung bình"/>
    <s v="B2.Đang đi học"/>
    <s v="Không đi làm"/>
    <m/>
    <m/>
    <m/>
    <m/>
    <m/>
    <m/>
    <m/>
    <m/>
    <m/>
    <x v="2"/>
    <m/>
    <m/>
    <m/>
    <m/>
    <x v="2"/>
    <m/>
    <x v="3"/>
    <m/>
    <m/>
    <m/>
    <m/>
    <m/>
    <m/>
    <m/>
    <m/>
    <m/>
    <m/>
    <m/>
    <m/>
    <m/>
    <m/>
    <m/>
    <m/>
    <m/>
    <s v="Học nâng cao trình độ"/>
    <s v="Trung tâm đào tạo Lý Tự Trọng"/>
    <s v="Ngoại ngữ, tin học"/>
    <s v="4.Sơ cấp"/>
    <s v="1.Hoàn toàn đồng ý"/>
    <s v="2.Đồng ý"/>
    <s v="2.Đồng ý"/>
    <s v="Trang thiết bị (máy móc, công cụ, v.v.) "/>
    <s v="Thực tập/ thực hành tại doanh nghiệp "/>
    <s v="Phương pháp giảng dạy của giáo viên"/>
    <m/>
    <s v="1.Hoàn toàn đồng ý"/>
    <s v="1.Hoàn toàn đồng ý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m/>
    <m/>
    <m/>
    <m/>
    <x v="5"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86">
  <r>
    <n v="1"/>
    <s v="Trường Cao đẳng Lý Tự Trọng thành Phố Hồ Chí  Minh"/>
    <n v="14000645"/>
    <s v="Đặng "/>
    <m/>
    <s v="Hùng"/>
    <s v="14CĐ - CK1"/>
    <s v="Cơ khí"/>
    <x v="0"/>
    <x v="0"/>
    <x v="0"/>
    <x v="0"/>
    <s v="194 Bàu Cát,"/>
    <s v="Quận Tân Bình"/>
    <s v="Tp.hcm"/>
    <s v="01657255832"/>
    <s v="hungo99996@gmail.com"/>
    <x v="0"/>
    <n v="1996"/>
    <n v="22"/>
    <x v="0"/>
    <s v="4.Cao đẳng"/>
    <s v="Chưa"/>
    <m/>
    <m/>
    <m/>
    <x v="0"/>
    <x v="0"/>
    <x v="0"/>
    <x v="0"/>
    <m/>
    <x v="0"/>
    <m/>
    <s v="TNHHTBM Minh Phát"/>
    <s v="3A/7 Nguyễn Cửa Phú,"/>
    <s v="Quận Bình Chánh"/>
    <s v="Tp.hcm"/>
    <n v="2838770057"/>
    <s v="http://www.tbm.com.vn"/>
    <x v="0"/>
    <s v="2.Dưới 1 tháng"/>
    <x v="0"/>
    <m/>
    <x v="0"/>
    <n v="4"/>
    <x v="0"/>
    <n v="4"/>
    <s v="1.Có liên quan"/>
    <m/>
    <x v="0"/>
    <x v="0"/>
    <s v="Có"/>
    <s v="2. Từ 2-4 tuần"/>
    <x v="0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0"/>
    <n v="4"/>
    <x v="0"/>
    <n v="4"/>
    <x v="0"/>
    <x v="0"/>
    <x v="0"/>
    <x v="0"/>
    <s v="2.Đồng ý"/>
    <x v="0"/>
    <n v="4"/>
  </r>
  <r>
    <n v="2"/>
    <s v="Trường Cao đẳng Lý Tự Trọng thành Phố Hồ Chí  Minh"/>
    <n v="14000662"/>
    <s v="Trần "/>
    <s v="Văn "/>
    <s v="Nhựt"/>
    <s v="14CĐ - CK1"/>
    <s v="Cơ khí"/>
    <x v="1"/>
    <x v="0"/>
    <x v="0"/>
    <x v="0"/>
    <s v="Đường Dương Quảng Hàm, Phường 5"/>
    <s v="Quận Gò Vấp"/>
    <s v="Tp.hcm"/>
    <n v="1698981118"/>
    <m/>
    <x v="0"/>
    <n v="1996"/>
    <n v="22"/>
    <x v="0"/>
    <s v="4.Cao đẳng"/>
    <s v="Chưa"/>
    <m/>
    <m/>
    <m/>
    <x v="0"/>
    <x v="1"/>
    <x v="0"/>
    <x v="0"/>
    <m/>
    <x v="0"/>
    <m/>
    <s v="Cổ Phần dây cáp điện DAPHACO"/>
    <s v="15/15, KP5, Đường Phan Văn Hớn"/>
    <s v="Quận 12"/>
    <s v="Tp.hcm"/>
    <n v="903928881"/>
    <s v="trungtuyen@daphaco.com"/>
    <x v="0"/>
    <s v="1.Trước khi TN"/>
    <x v="1"/>
    <m/>
    <x v="0"/>
    <n v="4"/>
    <x v="0"/>
    <n v="4"/>
    <s v="1.Có liên quan"/>
    <m/>
    <x v="1"/>
    <x v="0"/>
    <s v="Không"/>
    <s v="2. Từ 2-4 tuần"/>
    <x v="1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0"/>
    <n v="4"/>
    <x v="0"/>
    <n v="4"/>
    <x v="1"/>
    <x v="1"/>
    <x v="1"/>
    <x v="0"/>
    <s v="2.Đồng ý"/>
    <x v="0"/>
    <n v="4"/>
  </r>
  <r>
    <n v="3"/>
    <s v="Trường Cao đẳng Lý Tự Trọng thành Phố Hồ Chí  Minh"/>
    <n v="14000633"/>
    <s v="Đặng"/>
    <s v="Hữu "/>
    <s v="Cảnh"/>
    <s v="14CĐ - CK1"/>
    <s v="Cơ khí"/>
    <x v="1"/>
    <x v="0"/>
    <x v="0"/>
    <x v="0"/>
    <s v="105/363 Mũi Lớn 2, Phường Tân An Hội"/>
    <s v="Huyện Củ Chi"/>
    <s v="Tp.hcm"/>
    <s v="01676791293"/>
    <m/>
    <x v="0"/>
    <n v="1996"/>
    <n v="22"/>
    <x v="0"/>
    <s v="4.Cao đẳng"/>
    <s v="Chưa"/>
    <m/>
    <m/>
    <m/>
    <x v="0"/>
    <x v="1"/>
    <x v="0"/>
    <x v="0"/>
    <m/>
    <x v="0"/>
    <m/>
    <s v="Công ty TNHH Máy và sản xuất thép việt"/>
    <s v="86/6D Đường Dương Công Khi, Xã Xuân Thới Sơn"/>
    <s v="Hốc Môn"/>
    <s v="Tp.hcm"/>
    <s v=" 028 62598102"/>
    <s v="http://www.vietsteel.com.vn"/>
    <x v="0"/>
    <s v="4.Trên 3 tháng"/>
    <x v="0"/>
    <m/>
    <x v="0"/>
    <n v="4"/>
    <x v="0"/>
    <n v="4"/>
    <s v="1.Có liên quan"/>
    <m/>
    <x v="1"/>
    <x v="0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4"/>
    <s v="Trường Cao đẳng Lý Tự Trọng thành Phố Hồ Chí  Minh"/>
    <n v="14000769"/>
    <s v="Trương "/>
    <s v="Ngọc "/>
    <s v="Dũng "/>
    <s v="14CĐ - CK1"/>
    <s v="Cơ khí"/>
    <x v="0"/>
    <x v="0"/>
    <x v="0"/>
    <x v="0"/>
    <s v="Thôn 2, Tân Phúc"/>
    <s v="Huyện Hàm Tân"/>
    <s v="Bình Thuận"/>
    <s v="0975428945"/>
    <m/>
    <x v="0"/>
    <n v="1995"/>
    <n v="23"/>
    <x v="0"/>
    <s v="4.Cao đẳng"/>
    <s v="Chưa"/>
    <m/>
    <m/>
    <m/>
    <x v="0"/>
    <x v="2"/>
    <x v="0"/>
    <x v="0"/>
    <m/>
    <x v="0"/>
    <m/>
    <s v="Tại gia"/>
    <s v="Thôn 2, Tân Phúc"/>
    <s v="Hàm tân"/>
    <s v="Bình Thuận"/>
    <s v="0975428945"/>
    <m/>
    <x v="0"/>
    <s v="2.Dưới 1 tháng"/>
    <x v="0"/>
    <m/>
    <x v="0"/>
    <n v="4"/>
    <x v="0"/>
    <n v="4"/>
    <s v="1.Có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1"/>
    <s v="2.Đồng ý"/>
    <x v="0"/>
    <n v="4"/>
  </r>
  <r>
    <n v="5"/>
    <s v="Trường Cao đẳng Lý Tự Trọng thành Phố Hồ Chí  Minh"/>
    <s v="13D2010274"/>
    <s v="Nguyễn "/>
    <s v="Nhật "/>
    <s v="Duy"/>
    <s v="14CĐ - CK1"/>
    <s v="Cơ khí"/>
    <x v="0"/>
    <x v="0"/>
    <x v="0"/>
    <x v="0"/>
    <s v="202A Vĩnh Bình A, "/>
    <s v="Vĩnh Thạnh, Huyện Lấp Vò"/>
    <s v="Đồng Tháp"/>
    <s v="01225898995"/>
    <m/>
    <x v="0"/>
    <n v="1995"/>
    <n v="23"/>
    <x v="0"/>
    <s v="4.Cao đẳng"/>
    <s v="Chưa"/>
    <m/>
    <m/>
    <m/>
    <x v="0"/>
    <x v="1"/>
    <x v="0"/>
    <x v="0"/>
    <s v="Hợp tác lao động tại Nhật"/>
    <x v="0"/>
    <m/>
    <s v="Haindeco SaiGon"/>
    <s v="75A Nguyễn Sỹ Sách, Phường 15"/>
    <s v="Quận Tân Bình"/>
    <s v="Tp.hcm"/>
    <s v="02862939539"/>
    <s v="haindesaigon.com"/>
    <x v="0"/>
    <s v="4.Trên 3 tháng"/>
    <x v="2"/>
    <m/>
    <x v="0"/>
    <n v="4"/>
    <x v="0"/>
    <n v="4"/>
    <s v="2.Liên quan"/>
    <m/>
    <x v="2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6"/>
    <s v="Trường Cao đẳng Lý Tự Trọng thành Phố Hồ Chí  Minh"/>
    <s v="13D2010036"/>
    <s v="Nguyễn "/>
    <s v="Vĩnh"/>
    <s v="Đạt"/>
    <s v="14CĐ - CK1"/>
    <s v="Cơ khí"/>
    <x v="0"/>
    <x v="0"/>
    <x v="0"/>
    <x v="0"/>
    <s v="945/66 Thống Nhất, Phường 16"/>
    <s v="Quận Gò Vấp"/>
    <s v="Tp.hcm"/>
    <s v="0934722310"/>
    <m/>
    <x v="0"/>
    <n v="1995"/>
    <n v="23"/>
    <x v="0"/>
    <s v="4.Cao đẳng"/>
    <s v="Chưa"/>
    <m/>
    <m/>
    <m/>
    <x v="0"/>
    <x v="2"/>
    <x v="0"/>
    <x v="0"/>
    <s v="Phụ gia đình"/>
    <x v="1"/>
    <m/>
    <s v="Tại gia"/>
    <s v="945/66 Thống Nhất, Phường 16"/>
    <s v="Quận Gò Vấp"/>
    <s v="Tp.hcm"/>
    <s v="0934722310"/>
    <m/>
    <x v="0"/>
    <s v="4.Trên 3 tháng"/>
    <x v="0"/>
    <m/>
    <x v="0"/>
    <n v="4"/>
    <x v="0"/>
    <n v="4"/>
    <s v="3.Không liên quan"/>
    <m/>
    <x v="1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4"/>
    <x v="0"/>
    <s v="2.Đồng ý"/>
    <x v="0"/>
    <n v="4"/>
  </r>
  <r>
    <n v="7"/>
    <s v="Trường Cao đẳng Lý Tự Trọng thành Phố Hồ Chí  Minh"/>
    <n v="14000659"/>
    <s v="Bùi "/>
    <s v="Thị "/>
    <s v="Nguyệt"/>
    <s v="14CĐ - CK1"/>
    <s v="Cơ khí"/>
    <x v="0"/>
    <x v="0"/>
    <x v="0"/>
    <x v="0"/>
    <s v="F4/29X Ấp 6C, Vĩnh Lộc A, "/>
    <s v="Huyện Bình Chánh"/>
    <s v="Tp.hcm"/>
    <s v="01657367744"/>
    <s v="buinguyet2109@gmail.com"/>
    <x v="1"/>
    <n v="1995"/>
    <n v="23"/>
    <x v="0"/>
    <s v="4.Cao đẳng"/>
    <s v="Chưa"/>
    <m/>
    <m/>
    <m/>
    <x v="1"/>
    <x v="0"/>
    <x v="0"/>
    <x v="0"/>
    <m/>
    <x v="2"/>
    <m/>
    <s v="Cổ phần kỹ thuật ý tưởng"/>
    <s v="16 Bình Lợi,  Phường 13"/>
    <s v="Quận Bình Thạnh"/>
    <s v="Tp.hcm"/>
    <s v="02862800666"/>
    <s v="http://cadcam-vn.com/english/"/>
    <x v="0"/>
    <s v="2.Dưới 1 tháng"/>
    <x v="2"/>
    <m/>
    <x v="1"/>
    <n v="5"/>
    <x v="1"/>
    <n v="5"/>
    <s v="1.Có liên quan"/>
    <m/>
    <x v="0"/>
    <x v="0"/>
    <s v="Có"/>
    <s v="5.Trên 8 tuần"/>
    <x v="1"/>
    <m/>
    <x v="0"/>
    <s v="Gia công Master Cam"/>
    <s v="Gia công Master Cam"/>
    <s v="4.Sơ cấp"/>
    <m/>
    <x v="0"/>
    <x v="0"/>
    <x v="0"/>
    <x v="0"/>
    <m/>
    <x v="1"/>
    <m/>
    <m/>
    <x v="1"/>
    <x v="1"/>
    <x v="0"/>
    <n v="4"/>
    <x v="0"/>
    <n v="4"/>
    <x v="0"/>
    <n v="4"/>
    <x v="0"/>
    <x v="0"/>
    <x v="0"/>
    <x v="0"/>
    <s v="2.Đồng ý"/>
    <x v="0"/>
    <n v="4"/>
  </r>
  <r>
    <n v="8"/>
    <s v="Trường Cao đẳng Lý Tự Trọng thành Phố Hồ Chí  Minh"/>
    <n v="14000646"/>
    <s v="Đỗ "/>
    <s v="Ngọc "/>
    <s v="Huy"/>
    <s v="14CĐ - CK1"/>
    <s v="Cơ khí"/>
    <x v="0"/>
    <x v="0"/>
    <x v="0"/>
    <x v="0"/>
    <s v="2072/G Bến Nân 1, Phú Cường"/>
    <s v="Huyện Định Quán"/>
    <s v="Đồng Nai"/>
    <s v="01686754060"/>
    <m/>
    <x v="0"/>
    <n v="1996"/>
    <n v="22"/>
    <x v="0"/>
    <s v="4.Cao đẳng"/>
    <s v="Chưa"/>
    <m/>
    <m/>
    <m/>
    <x v="0"/>
    <x v="0"/>
    <x v="0"/>
    <x v="0"/>
    <m/>
    <x v="0"/>
    <m/>
    <s v="TMB Minh Phát"/>
    <s v="20 Nguyễn Cửa Phú, Xã Tân Kiên, "/>
    <s v="Huyện Bình Chánh"/>
    <s v="Tp.hcm"/>
    <s v="0283877057"/>
    <s v="www.tbm.com.vn"/>
    <x v="0"/>
    <s v="4.Trên 3 tháng"/>
    <x v="0"/>
    <m/>
    <x v="0"/>
    <n v="4"/>
    <x v="0"/>
    <n v="4"/>
    <s v="1.Có liên quan"/>
    <m/>
    <x v="0"/>
    <x v="0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9"/>
    <s v="Trường Cao đẳng Lý Tự Trọng thành Phố Hồ Chí  Minh"/>
    <n v="14000642"/>
    <s v="Phạm "/>
    <s v="Nguyễn Thái "/>
    <s v="Hiền"/>
    <s v="14CĐ - CK1"/>
    <s v="Cơ khí"/>
    <x v="0"/>
    <x v="0"/>
    <x v="0"/>
    <x v="0"/>
    <s v="Võ Thành Trang, Phường 10"/>
    <s v="Quận Tân Bình"/>
    <s v="Tp.hcm"/>
    <s v="01679069226"/>
    <s v="trannam1cuoctinh@gmail.com"/>
    <x v="0"/>
    <n v="1996"/>
    <n v="22"/>
    <x v="0"/>
    <s v="4.Cao đẳng"/>
    <s v="Chưa"/>
    <m/>
    <m/>
    <m/>
    <x v="0"/>
    <x v="0"/>
    <x v="0"/>
    <x v="0"/>
    <m/>
    <x v="0"/>
    <m/>
    <s v="TMB Minh Phát"/>
    <s v="20 Nguyễn Cửa Phú, Xã Tân Kiên, "/>
    <s v="Huyện Bình Chánh"/>
    <s v="Tp.hcm"/>
    <s v="0283877057"/>
    <s v="www.tbm.com.vn"/>
    <x v="0"/>
    <s v="4.Trên 3 tháng"/>
    <x v="0"/>
    <m/>
    <x v="0"/>
    <n v="4"/>
    <x v="2"/>
    <n v="3"/>
    <s v="1.Có liên quan"/>
    <m/>
    <x v="0"/>
    <x v="0"/>
    <s v="Có"/>
    <s v="1. Dưới 2 tuần"/>
    <x v="1"/>
    <m/>
    <x v="0"/>
    <s v="Công nghệ kỹ thuật cơ khí"/>
    <s v="Công nghệ kỹ thuật cơ khí"/>
    <s v="1.Đại học"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"/>
    <s v="Trường Cao đẳng Lý Tự Trọng thành Phố Hồ Chí  Minh"/>
    <n v="14000660"/>
    <s v="Huỳnh "/>
    <s v="Minh "/>
    <s v="Nhàn"/>
    <s v="14CĐ - CK1"/>
    <s v="Cơ khí"/>
    <x v="0"/>
    <x v="0"/>
    <x v="0"/>
    <x v="0"/>
    <s v="5/10 Võ Trường Toản, Phường 15"/>
    <s v="Quận 5"/>
    <s v="Tp.hcm"/>
    <s v="0966276729"/>
    <s v="minhnhan2729@gmail.com"/>
    <x v="0"/>
    <n v="1996"/>
    <n v="22"/>
    <x v="0"/>
    <s v="4.Cao đẳng"/>
    <s v="Chưa"/>
    <m/>
    <m/>
    <m/>
    <x v="0"/>
    <x v="0"/>
    <x v="0"/>
    <x v="0"/>
    <m/>
    <x v="1"/>
    <m/>
    <s v="Quảng cáo Trí Việt"/>
    <s v="195B Nam Kỳ Khởi Nghĩa, Phường 7"/>
    <s v="Quận 3"/>
    <s v="Tp.hcm"/>
    <s v="02839325092"/>
    <m/>
    <x v="0"/>
    <s v="4.Trên 3 tháng"/>
    <x v="2"/>
    <m/>
    <x v="0"/>
    <n v="4"/>
    <x v="0"/>
    <n v="4"/>
    <s v="1.Có liên quan"/>
    <m/>
    <x v="1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2.Đồng ý"/>
    <x v="0"/>
    <n v="4"/>
  </r>
  <r>
    <n v="11"/>
    <s v="Trường Cao đẳng Lý Tự Trọng thành Phố Hồ Chí  Minh"/>
    <n v="14000674"/>
    <s v="Ngô "/>
    <s v="Huỳnh Minh"/>
    <s v="Tự"/>
    <s v="14CĐ - CK1"/>
    <s v="Cơ khí"/>
    <x v="0"/>
    <x v="0"/>
    <x v="0"/>
    <x v="0"/>
    <s v="Quốc Lộ 13, Phường Hiệp Bình Chánh"/>
    <s v="Quận Thủ Đức"/>
    <s v="Tp.hcm"/>
    <s v="01686725052"/>
    <s v="huynhminh107@gmail.com"/>
    <x v="0"/>
    <n v="1996"/>
    <n v="22"/>
    <x v="0"/>
    <s v="4.Cao đẳng"/>
    <s v="Chưa"/>
    <m/>
    <m/>
    <m/>
    <x v="0"/>
    <x v="0"/>
    <x v="0"/>
    <x v="0"/>
    <m/>
    <x v="2"/>
    <m/>
    <s v="TNHH Tập Đoàn Thang Máy Thiết Bị Thăng Long"/>
    <s v="17A Điện Biên Phủ,Phường 25, "/>
    <s v="Quận Bình Thạnh"/>
    <s v="Tp.hcm"/>
    <s v="02835112607"/>
    <s v="http://www.tle.com.vn"/>
    <x v="0"/>
    <s v="2.Dưới 1 tháng"/>
    <x v="0"/>
    <m/>
    <x v="1"/>
    <n v="5"/>
    <x v="1"/>
    <n v="5"/>
    <s v="1.Có liên quan"/>
    <m/>
    <x v="0"/>
    <x v="0"/>
    <s v="Có"/>
    <s v="2. Từ 2-4 tuần"/>
    <x v="1"/>
    <m/>
    <x v="0"/>
    <s v="Công nghệ kỹ thuật cơ khí"/>
    <s v="Công nghệ kỹ thuật cơ khí"/>
    <s v="1.Đại học"/>
    <m/>
    <x v="0"/>
    <x v="0"/>
    <x v="0"/>
    <x v="0"/>
    <m/>
    <x v="1"/>
    <m/>
    <m/>
    <x v="1"/>
    <x v="1"/>
    <x v="0"/>
    <n v="4"/>
    <x v="2"/>
    <n v="3"/>
    <x v="0"/>
    <n v="4"/>
    <x v="0"/>
    <x v="0"/>
    <x v="1"/>
    <x v="0"/>
    <s v="2.Đồng ý"/>
    <x v="0"/>
    <n v="4"/>
  </r>
  <r>
    <n v="12"/>
    <s v="Trường Cao đẳng Lý Tự Trọng thành Phố Hồ Chí  Minh"/>
    <n v="14000666"/>
    <s v="Phạm "/>
    <s v="Hoài "/>
    <s v="Phương"/>
    <s v="14CĐ - CK1"/>
    <s v="Cơ khí"/>
    <x v="0"/>
    <x v="0"/>
    <x v="0"/>
    <x v="0"/>
    <s v="468 Trường Chinh, Phường 13"/>
    <s v="Quận Tân Bình"/>
    <s v="Tp.hcm"/>
    <s v="0964301800"/>
    <s v="phamphuong083@gmail"/>
    <x v="0"/>
    <n v="1996"/>
    <n v="22"/>
    <x v="0"/>
    <s v="4.Cao đẳng"/>
    <s v="Chưa"/>
    <m/>
    <m/>
    <m/>
    <x v="0"/>
    <x v="0"/>
    <x v="0"/>
    <x v="0"/>
    <m/>
    <x v="0"/>
    <m/>
    <s v="TNHH Hỗ Trợ Kiểm Định và DVCN Toàn Quốc"/>
    <s v="E29 KDC Vạn Hưng Phát, Hoàng Quốc Việt, Phường Phú Thuận"/>
    <s v="Quận 7"/>
    <s v="Tp.hcm"/>
    <n v="908271217"/>
    <s v="hotro@congnghieptoanquoc.com"/>
    <x v="0"/>
    <s v="2.Dưới 1 tháng"/>
    <x v="1"/>
    <m/>
    <x v="0"/>
    <n v="4"/>
    <x v="2"/>
    <n v="3"/>
    <s v="3.Không liên quan"/>
    <m/>
    <x v="0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1"/>
    <n v="5"/>
  </r>
  <r>
    <n v="13"/>
    <s v="Trường Cao đẳng Lý Tự Trọng thành Phố Hồ Chí  Minh"/>
    <n v="14000668"/>
    <s v="Trần "/>
    <s v="Văn "/>
    <s v="Qúi"/>
    <s v="14CĐ - CK1"/>
    <s v="Cơ khí"/>
    <x v="0"/>
    <x v="0"/>
    <x v="0"/>
    <x v="0"/>
    <s v="149/61/20 Bành Văn Trân, Phường 7"/>
    <s v="Quận Tân Bình"/>
    <s v="Tp.hcm"/>
    <s v="01669148819"/>
    <s v="tranqui634@gmail.com"/>
    <x v="0"/>
    <n v="1996"/>
    <n v="22"/>
    <x v="0"/>
    <s v="4.Cao đẳng"/>
    <s v="Chưa"/>
    <m/>
    <m/>
    <m/>
    <x v="0"/>
    <x v="0"/>
    <x v="0"/>
    <x v="0"/>
    <m/>
    <x v="3"/>
    <m/>
    <s v="Cười Lên Cái Coi"/>
    <s v="1012 Trường Sa, Phường 12"/>
    <s v="Quận 3"/>
    <s v="Tp.hcm"/>
    <s v="0905887486"/>
    <m/>
    <x v="1"/>
    <s v="4.Trên 3 tháng"/>
    <x v="2"/>
    <m/>
    <x v="0"/>
    <n v="4"/>
    <x v="0"/>
    <n v="4"/>
    <s v="3.Không liên quan"/>
    <m/>
    <x v="1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14"/>
    <s v="Trường Cao đẳng Lý Tự Trọng thành Phố Hồ Chí  Minh"/>
    <n v="14000634"/>
    <s v="Nguyễn "/>
    <s v="Thị Thùy "/>
    <s v="Dương"/>
    <s v="14CĐ - CK1"/>
    <s v="Cơ khí"/>
    <x v="0"/>
    <x v="0"/>
    <x v="0"/>
    <x v="0"/>
    <s v="15 Lê Tấn Quốc, Phường 13"/>
    <s v="Quận Tân Bình"/>
    <s v="Tp.hcm"/>
    <s v="0122367223"/>
    <s v="chaniduong96@gmail.com"/>
    <x v="1"/>
    <n v="1996"/>
    <n v="22"/>
    <x v="0"/>
    <s v="4.Cao đẳng"/>
    <s v="Chưa"/>
    <m/>
    <m/>
    <m/>
    <x v="0"/>
    <x v="0"/>
    <x v="0"/>
    <x v="0"/>
    <m/>
    <x v="0"/>
    <m/>
    <s v="Việt Nhật Tân"/>
    <s v="35/15 Phan Văn Hớn, Phường Tân Thới Nhất"/>
    <s v="Quận 12"/>
    <s v="Tp.hcm"/>
    <s v="02862591213"/>
    <s v="http://www.vietnhattan.com.vn"/>
    <x v="0"/>
    <s v="2.Dưới 1 tháng"/>
    <x v="2"/>
    <m/>
    <x v="0"/>
    <n v="4"/>
    <x v="0"/>
    <n v="4"/>
    <s v="1.Có liên quan"/>
    <m/>
    <x v="0"/>
    <x v="0"/>
    <s v="Có"/>
    <s v="2. Từ 2-4 tuần"/>
    <x v="1"/>
    <m/>
    <x v="0"/>
    <s v="Ngôn ngữ Nhật"/>
    <s v="Ngôn ngữ Nhật"/>
    <s v="2.Cao đẳng"/>
    <m/>
    <x v="0"/>
    <x v="0"/>
    <x v="0"/>
    <x v="0"/>
    <m/>
    <x v="1"/>
    <m/>
    <m/>
    <x v="1"/>
    <x v="1"/>
    <x v="0"/>
    <n v="4"/>
    <x v="0"/>
    <n v="4"/>
    <x v="0"/>
    <n v="4"/>
    <x v="2"/>
    <x v="3"/>
    <x v="4"/>
    <x v="0"/>
    <s v="2.Đồng ý"/>
    <x v="0"/>
    <n v="4"/>
  </r>
  <r>
    <n v="15"/>
    <s v="Trường Cao đẳng Lý Tự Trọng thành Phố Hồ Chí  Minh"/>
    <n v="14000661"/>
    <s v="Nguyễn "/>
    <s v="Trọng "/>
    <s v="Nhân"/>
    <s v="14CĐ - CK1"/>
    <s v="Cơ khí"/>
    <x v="0"/>
    <x v="0"/>
    <x v="0"/>
    <x v="0"/>
    <s v="131/49 Đường Số 1, Phường Bình Hưng Hòa"/>
    <s v="Quận Bình Tân"/>
    <s v="Tp.hcm"/>
    <s v="01285069677"/>
    <m/>
    <x v="0"/>
    <n v="1996"/>
    <n v="22"/>
    <x v="0"/>
    <s v="4.Cao đẳng"/>
    <s v="Chưa"/>
    <m/>
    <m/>
    <m/>
    <x v="0"/>
    <x v="0"/>
    <x v="0"/>
    <x v="0"/>
    <m/>
    <x v="0"/>
    <m/>
    <s v="Cổ Phần Cơ Điện Năng Lượng Tân Phú"/>
    <s v="50/30 Gò Dầu, Phường Tân Qúi"/>
    <s v="Quận Tân Phú"/>
    <s v="Tp.hcm"/>
    <s v="028738114792"/>
    <s v="http://tamepco.com/sam-pham.html(tamepco@gmail.com"/>
    <x v="0"/>
    <s v="2.Dưới 1 tháng"/>
    <x v="2"/>
    <m/>
    <x v="1"/>
    <n v="5"/>
    <x v="0"/>
    <n v="4"/>
    <s v="1.Có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6"/>
    <s v="Trường Cao đẳng Lý Tự Trọng thành Phố Hồ Chí  Minh"/>
    <n v="14000624"/>
    <s v="Trần"/>
    <s v="Thiện"/>
    <s v="Minh"/>
    <s v="14CĐ - CK2"/>
    <s v="Cơ khí"/>
    <x v="0"/>
    <x v="0"/>
    <x v="0"/>
    <x v="0"/>
    <s v="An Thạnh, An Ninh Tây"/>
    <s v="Đức Hòa"/>
    <s v="Long An "/>
    <s v="01667205923"/>
    <m/>
    <x v="0"/>
    <n v="1996"/>
    <n v="22"/>
    <x v="0"/>
    <s v="4.Cao đẳng"/>
    <s v="Chưa"/>
    <m/>
    <m/>
    <m/>
    <x v="0"/>
    <x v="0"/>
    <x v="0"/>
    <x v="0"/>
    <m/>
    <x v="1"/>
    <m/>
    <s v="NOWZONE, FASHION MALL"/>
    <s v="235 Nguyễn Văn Cừ, Phường Nguyễn Cư Trinh"/>
    <s v="Quận 1"/>
    <s v="Tp.hcm"/>
    <s v="02839251550"/>
    <s v="www.nowzone.com.vn"/>
    <x v="0"/>
    <s v="3. Từ 1-3 tháng"/>
    <x v="2"/>
    <m/>
    <x v="0"/>
    <n v="4"/>
    <x v="0"/>
    <n v="4"/>
    <s v="2.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7"/>
    <s v="Trường Cao đẳng Lý Tự Trọng thành Phố Hồ Chí  Minh"/>
    <n v="14000681"/>
    <s v="Đàng "/>
    <s v="Năng Xuân"/>
    <s v="Định"/>
    <s v="14CĐ - CK2"/>
    <s v="Cơ khí"/>
    <x v="0"/>
    <x v="0"/>
    <x v="0"/>
    <x v="0"/>
    <s v="45 Đỗ Xuân Hợp, Phường Phước Long,"/>
    <s v="Quận 9"/>
    <s v="Tp.hcm"/>
    <s v="01693742536"/>
    <s v="noya14185@gmaial.com"/>
    <x v="0"/>
    <n v="1995"/>
    <n v="23"/>
    <x v="0"/>
    <s v="4.Cao đẳng"/>
    <s v="Chưa"/>
    <m/>
    <m/>
    <m/>
    <x v="0"/>
    <x v="0"/>
    <x v="0"/>
    <x v="0"/>
    <m/>
    <x v="0"/>
    <m/>
    <s v="Công ty Tinh Minh Đống"/>
    <s v="181 Đặng Văn Bi, KP4, Phường Trường Thọ, "/>
    <s v="Quận Thủ Đức"/>
    <s v="Tp.hcm"/>
    <s v="02837220977"/>
    <s v="minh_dong@vnn.vn"/>
    <x v="0"/>
    <s v="3. Từ 1-3 tháng"/>
    <x v="3"/>
    <m/>
    <x v="0"/>
    <n v="4"/>
    <x v="0"/>
    <n v="4"/>
    <s v="1.Có liên quan"/>
    <m/>
    <x v="1"/>
    <x v="0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8"/>
    <s v="Trường Cao đẳng Lý Tự Trọng thành Phố Hồ Chí  Minh"/>
    <n v="14000781"/>
    <s v="Phan "/>
    <s v="Sỹ "/>
    <s v="Lâm"/>
    <s v="14CĐ - CK2"/>
    <s v="Cơ khí"/>
    <x v="0"/>
    <x v="0"/>
    <x v="0"/>
    <x v="0"/>
    <s v="66 Lê Đình Cẩn, Phường Bình Trị Đông, "/>
    <s v="Quận Bình Tân"/>
    <s v="Tp.hcm"/>
    <s v="01264158671"/>
    <s v="phansylam19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1"/>
    <x v="1"/>
    <x v="1"/>
    <m/>
    <x v="1"/>
    <m/>
    <m/>
    <x v="1"/>
    <x v="1"/>
    <x v="0"/>
    <n v="4"/>
    <x v="2"/>
    <n v="3"/>
    <x v="0"/>
    <n v="4"/>
    <x v="0"/>
    <x v="2"/>
    <x v="4"/>
    <x v="0"/>
    <s v="2.Đồng ý"/>
    <x v="2"/>
    <n v="3"/>
  </r>
  <r>
    <n v="19"/>
    <s v="Trường Cao đẳng Lý Tự Trọng thành Phố Hồ Chí  Minh"/>
    <n v="14000722"/>
    <s v="Nguyễn "/>
    <s v="Văn "/>
    <s v="Vương"/>
    <s v="14CĐ - CK2"/>
    <s v="Cơ khí"/>
    <x v="0"/>
    <x v="0"/>
    <x v="0"/>
    <x v="0"/>
    <s v="3953 Lê Quang Định, Phường 11"/>
    <s v="Quận Bình Thạnh"/>
    <s v="Tp.hcm"/>
    <s v="0975930661"/>
    <m/>
    <x v="0"/>
    <n v="1995"/>
    <n v="23"/>
    <x v="0"/>
    <s v="4.Cao đẳng"/>
    <s v="Chưa"/>
    <m/>
    <m/>
    <m/>
    <x v="0"/>
    <x v="0"/>
    <x v="0"/>
    <x v="0"/>
    <m/>
    <x v="0"/>
    <m/>
    <s v="Công ty Cổ Phần Đại Đồng Tiến"/>
    <s v="216 Tân Thành, Phường 15"/>
    <s v="Quận 5"/>
    <s v="Tp.hcm"/>
    <n v="906600183"/>
    <s v="www.daidongtien.com.vn"/>
    <x v="0"/>
    <s v="4.Trên 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2"/>
    <s v="2.Đồng ý"/>
    <x v="0"/>
    <n v="4"/>
  </r>
  <r>
    <n v="20"/>
    <s v="Trường Cao đẳng Lý Tự Trọng thành Phố Hồ Chí  Minh"/>
    <n v="14000786"/>
    <s v="Trần"/>
    <s v="Ngọc "/>
    <s v="Ngọc"/>
    <s v="14CĐ - CK2"/>
    <s v="Cơ khí"/>
    <x v="0"/>
    <x v="0"/>
    <x v="0"/>
    <x v="0"/>
    <s v="40/41 Lê Lợi , Phường 03"/>
    <s v="Quận Gò Vấp"/>
    <s v="Tp.hcm"/>
    <s v="01649234858"/>
    <m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1"/>
    <x v="2"/>
    <x v="1"/>
    <x v="2"/>
    <s v="Chưa sắp sếp được thời gian"/>
    <x v="1"/>
    <m/>
    <m/>
    <x v="1"/>
    <x v="1"/>
    <x v="0"/>
    <n v="4"/>
    <x v="0"/>
    <n v="4"/>
    <x v="0"/>
    <n v="4"/>
    <x v="0"/>
    <x v="2"/>
    <x v="4"/>
    <x v="0"/>
    <s v="3.Đồng ý phần nào"/>
    <x v="0"/>
    <n v="4"/>
  </r>
  <r>
    <n v="21"/>
    <s v="Trường Cao đẳng Lý Tự Trọng thành Phố Hồ Chí  Minh"/>
    <n v="14000793"/>
    <s v="Hồ"/>
    <s v="Phạm Hoàng "/>
    <s v="Tâm"/>
    <s v="14CĐ - CK2"/>
    <s v="Cơ khí"/>
    <x v="0"/>
    <x v="0"/>
    <x v="0"/>
    <x v="0"/>
    <s v="437A Hoàng Văn Thụ, Phường 4"/>
    <s v="Quận Tân Bình"/>
    <s v="Tp.hcm"/>
    <s v="01208559991"/>
    <s v="hophamhoangtam@gmail.com"/>
    <x v="0"/>
    <n v="1996"/>
    <n v="22"/>
    <x v="0"/>
    <s v="4.Cao đẳng"/>
    <s v="Chưa"/>
    <m/>
    <m/>
    <m/>
    <x v="0"/>
    <x v="0"/>
    <x v="0"/>
    <x v="0"/>
    <m/>
    <x v="5"/>
    <s v="Dân quân tự vệ"/>
    <s v="Phường 4, Quận Tân Bình"/>
    <s v="324/59 Hoàng Văn Thụ, Phường 4"/>
    <s v="Quận Tân Bình"/>
    <s v="Tp.hcm"/>
    <m/>
    <m/>
    <x v="0"/>
    <s v="3. Từ 1-3 tháng"/>
    <x v="0"/>
    <m/>
    <x v="0"/>
    <n v="4"/>
    <x v="0"/>
    <n v="4"/>
    <s v="3.Không liên quan"/>
    <m/>
    <x v="4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22"/>
    <s v="Trường Cao đẳng Lý Tự Trọng thành Phố Hồ Chí  Minh"/>
    <n v="14000705"/>
    <s v="Đác "/>
    <s v="Duy "/>
    <s v="Thắng"/>
    <s v="14CĐ - CK2"/>
    <s v="Cơ khí"/>
    <x v="0"/>
    <x v="0"/>
    <x v="0"/>
    <x v="0"/>
    <s v="68 Đường Số 1, Trần Não, Phường Bình An"/>
    <s v="Quận 2"/>
    <s v="Tp.hcm"/>
    <s v="01654667827"/>
    <s v="thangck2011@gmail.com"/>
    <x v="0"/>
    <n v="1992"/>
    <n v="26"/>
    <x v="1"/>
    <s v="4.Cao đẳng"/>
    <s v="Chưa"/>
    <m/>
    <m/>
    <m/>
    <x v="0"/>
    <x v="0"/>
    <x v="0"/>
    <x v="0"/>
    <m/>
    <x v="1"/>
    <m/>
    <s v="Cổ Phần Tư Vấn Xây Dựng Điện 2"/>
    <s v="45 Đường Số 2, Phường Trường Thọ"/>
    <s v="Quận Thủ Đức"/>
    <s v="Tp.hcm"/>
    <s v="02837311406"/>
    <s v="xncd@pecc2.com"/>
    <x v="0"/>
    <s v="2.Dưới 1 tháng"/>
    <x v="5"/>
    <s v="Công ty tuyển dụng"/>
    <x v="0"/>
    <n v="4"/>
    <x v="0"/>
    <n v="4"/>
    <s v="3.Không liên quan"/>
    <m/>
    <x v="2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1"/>
    <x v="4"/>
    <x v="0"/>
    <s v="2.Đồng ý"/>
    <x v="0"/>
    <n v="4"/>
  </r>
  <r>
    <n v="23"/>
    <s v="Trường Cao đẳng Lý Tự Trọng thành Phố Hồ Chí  Minh"/>
    <n v="14000692"/>
    <s v="Trần "/>
    <s v="Tấn"/>
    <s v="Lộc"/>
    <s v="14CĐ - CK2"/>
    <s v="Cơ khí"/>
    <x v="0"/>
    <x v="0"/>
    <x v="0"/>
    <x v="0"/>
    <s v="Phước Thể"/>
    <s v="Tuy Phong"/>
    <s v="Bình Thuận"/>
    <s v="01675818299"/>
    <s v="ttanloc120@gmail.com"/>
    <x v="0"/>
    <n v="1995"/>
    <n v="23"/>
    <x v="0"/>
    <s v="4.Cao đẳng"/>
    <s v="Chưa"/>
    <m/>
    <m/>
    <m/>
    <x v="0"/>
    <x v="0"/>
    <x v="0"/>
    <x v="0"/>
    <m/>
    <x v="2"/>
    <m/>
    <s v="Tại gia"/>
    <s v="Phước Thể"/>
    <s v="Huyện Tuy Phong"/>
    <s v="Bình Thuận"/>
    <s v="01675818299"/>
    <s v="tta6nloc120@gmail.co..vn"/>
    <x v="0"/>
    <s v="2.Dưới 1 tháng"/>
    <x v="0"/>
    <m/>
    <x v="3"/>
    <n v="3"/>
    <x v="2"/>
    <n v="3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2"/>
    <x v="4"/>
    <x v="4"/>
    <x v="0"/>
    <s v="2.Đồng ý"/>
    <x v="0"/>
    <n v="4"/>
  </r>
  <r>
    <n v="24"/>
    <s v="Trường Cao đẳng Lý Tự Trọng thành Phố Hồ Chí  Minh"/>
    <n v="14000758"/>
    <s v="Nguyễn "/>
    <s v="Hải "/>
    <s v="Triều"/>
    <s v="14CĐ - CK3"/>
    <s v="Cơ khí"/>
    <x v="2"/>
    <x v="0"/>
    <x v="0"/>
    <x v="0"/>
    <s v="237/42 Trịnh Đình Trọng, Phường Phú Trung"/>
    <s v="Quận Tân Phú "/>
    <s v="Tp.hcm"/>
    <s v="0942289278"/>
    <s v="haitrieunguyen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2"/>
    <x v="1"/>
    <x v="1"/>
    <m/>
    <x v="1"/>
    <m/>
    <m/>
    <x v="1"/>
    <x v="1"/>
    <x v="0"/>
    <n v="4"/>
    <x v="0"/>
    <n v="4"/>
    <x v="0"/>
    <n v="4"/>
    <x v="0"/>
    <x v="1"/>
    <x v="2"/>
    <x v="0"/>
    <s v="2.Đồng ý"/>
    <x v="0"/>
    <n v="4"/>
  </r>
  <r>
    <n v="25"/>
    <s v="Trường Cao đẳng Lý Tự Trọng thành Phố Hồ Chí  Minh"/>
    <n v="14000755"/>
    <s v="Lê "/>
    <s v="Trung"/>
    <s v="Tín"/>
    <s v="14CĐ - CK3"/>
    <s v="Cơ khí"/>
    <x v="2"/>
    <x v="0"/>
    <x v="0"/>
    <x v="0"/>
    <s v="47 Phú Lộc, Phường 6"/>
    <s v="Quận Tân Bình"/>
    <s v="Tp.hcm"/>
    <s v="01674751540"/>
    <s v="tintrungle2310@gmail.com"/>
    <x v="0"/>
    <n v="1996"/>
    <n v="22"/>
    <x v="0"/>
    <s v="4.Cao đẳng"/>
    <s v="Chưa"/>
    <m/>
    <m/>
    <m/>
    <x v="0"/>
    <x v="1"/>
    <x v="0"/>
    <x v="0"/>
    <m/>
    <x v="1"/>
    <m/>
    <s v="Thương mại - Dịch vụ Nina"/>
    <s v="Lầu 1, Tòa nhà Sài Gòn Tel, Công viên phần mềm Quang Trung"/>
    <s v="Quận 12"/>
    <s v="Tp.hcm"/>
    <m/>
    <s v="nina.vn"/>
    <x v="0"/>
    <s v="2.Dưới 1 tháng"/>
    <x v="0"/>
    <m/>
    <x v="0"/>
    <n v="4"/>
    <x v="0"/>
    <n v="4"/>
    <s v="3.Không liên quan"/>
    <m/>
    <x v="1"/>
    <x v="3"/>
    <s v="Có"/>
    <s v="1. Dưới 2 tuần"/>
    <x v="1"/>
    <m/>
    <x v="0"/>
    <s v="Công nghệ kỹ thuật cơ khí"/>
    <s v="Công nghệ kỹ thuật cơ khí"/>
    <s v="1.Đại học"/>
    <m/>
    <x v="0"/>
    <x v="0"/>
    <x v="0"/>
    <x v="0"/>
    <m/>
    <x v="0"/>
    <s v="Truường Đại học sư phạm Kỹ thuật Tp.HCM"/>
    <s v="CN Kỹ thuật Cơ khí"/>
    <x v="0"/>
    <x v="0"/>
    <x v="0"/>
    <n v="4"/>
    <x v="2"/>
    <n v="3"/>
    <x v="0"/>
    <n v="4"/>
    <x v="0"/>
    <x v="0"/>
    <x v="1"/>
    <x v="0"/>
    <s v="2.Đồng ý"/>
    <x v="0"/>
    <n v="4"/>
  </r>
  <r>
    <n v="26"/>
    <s v="Trường Cao đẳng Lý Tự Trọng thành Phố Hồ Chí  Minh"/>
    <n v="14000729"/>
    <s v="Nguyễn "/>
    <s v="Sỹ "/>
    <s v="Hải"/>
    <s v="14CĐ - CK3"/>
    <s v="Cơ khí"/>
    <x v="0"/>
    <x v="0"/>
    <x v="0"/>
    <x v="0"/>
    <s v="Tổ 23, Ấp Xà Ban 2, Xã Xà Bang"/>
    <s v="Huyện Châu Đức"/>
    <s v="BR-VT"/>
    <s v="09082003592"/>
    <s v="1119.syhai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1"/>
    <x v="1"/>
    <x v="1"/>
    <m/>
    <x v="1"/>
    <m/>
    <m/>
    <x v="1"/>
    <x v="1"/>
    <x v="0"/>
    <n v="4"/>
    <x v="0"/>
    <n v="4"/>
    <x v="0"/>
    <n v="4"/>
    <x v="0"/>
    <x v="0"/>
    <x v="1"/>
    <x v="0"/>
    <s v="3.Đồng ý phần nào"/>
    <x v="0"/>
    <n v="4"/>
  </r>
  <r>
    <n v="27"/>
    <s v="Trường Cao đẳng Lý Tự Trọng thành Phố Hồ Chí  Minh"/>
    <n v="14000733"/>
    <s v="Thân"/>
    <s v="Trọng "/>
    <s v="Hoàng"/>
    <s v="14CĐ - CK3"/>
    <s v="Cơ khí"/>
    <x v="0"/>
    <x v="0"/>
    <x v="0"/>
    <x v="0"/>
    <s v="164/66/16 Bùi Quang Là, Phường 12"/>
    <s v="Quận Gò Vấp"/>
    <s v="Tp.hcm"/>
    <s v="01685789232"/>
    <s v="thantronghoang199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1"/>
    <x v="2"/>
    <x v="1"/>
    <x v="1"/>
    <s v="Chưa muốn đi làm"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28"/>
    <s v="Trường Cao đẳng Lý Tự Trọng thành Phố Hồ Chí  Minh"/>
    <n v="14000760"/>
    <s v="Vũ "/>
    <s v="Thành"/>
    <s v="Trung"/>
    <s v="14CĐ - CK3"/>
    <s v="Cơ khí"/>
    <x v="0"/>
    <x v="0"/>
    <x v="0"/>
    <x v="0"/>
    <s v="561 Thị Trấn Thạnh Mỹ "/>
    <s v="Huyện Đơn Dương"/>
    <s v="Lâm Đồng"/>
    <s v="0964444190"/>
    <m/>
    <x v="0"/>
    <n v="1996"/>
    <n v="22"/>
    <x v="0"/>
    <s v="4.Cao đẳng"/>
    <s v="Chưa"/>
    <m/>
    <m/>
    <m/>
    <x v="0"/>
    <x v="2"/>
    <x v="0"/>
    <x v="0"/>
    <m/>
    <x v="0"/>
    <m/>
    <s v="Cơ khí Khoa"/>
    <s v="561 Thị Trấn Thành Mỹ"/>
    <s v="Huyện Đơn Dương"/>
    <s v="Lâm Đồng"/>
    <s v="0964444190"/>
    <m/>
    <x v="0"/>
    <s v="2.Dưới 1 tháng"/>
    <x v="0"/>
    <m/>
    <x v="3"/>
    <n v="3"/>
    <x v="0"/>
    <n v="4"/>
    <s v="1.Có liên quan"/>
    <m/>
    <x v="1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29"/>
    <s v="Trường Cao đẳng Lý Tự Trọng thành Phố Hồ Chí  Minh"/>
    <n v="14000759"/>
    <s v="Huỳnh "/>
    <s v="Kim "/>
    <s v="Trọng"/>
    <s v="14CĐ - CK3"/>
    <s v="Cơ khí"/>
    <x v="0"/>
    <x v="0"/>
    <x v="0"/>
    <x v="0"/>
    <s v="Hẻm 62/23 Nhất Chi Mai, Phường 13"/>
    <s v="Quận Tân Bình"/>
    <s v="Tp.hcm"/>
    <s v="01642735268"/>
    <s v="htrong53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2"/>
    <s v="Trường Hykri"/>
    <s v="Tiếng Nhật"/>
    <x v="2"/>
    <x v="2"/>
    <x v="0"/>
    <n v="4"/>
    <x v="0"/>
    <n v="4"/>
    <x v="0"/>
    <n v="4"/>
    <x v="1"/>
    <x v="0"/>
    <x v="1"/>
    <x v="0"/>
    <s v="2.Đồng ý"/>
    <x v="0"/>
    <n v="4"/>
  </r>
  <r>
    <n v="30"/>
    <s v="Trường Cao đẳng Lý Tự Trọng thành Phố Hồ Chí  Minh"/>
    <n v="14000795"/>
    <s v="Dương "/>
    <s v="Công "/>
    <s v="Thắng"/>
    <s v="14CĐ - CK3"/>
    <s v="Cơ khí"/>
    <x v="0"/>
    <x v="0"/>
    <x v="0"/>
    <x v="0"/>
    <s v="135/21 Kp6, Phường Trung Mỹ Tây"/>
    <s v="Quận 12"/>
    <s v="Tp.hcm"/>
    <s v="0965955371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1"/>
    <x v="1"/>
    <x v="2"/>
    <x v="0"/>
    <s v="2.Đồng ý"/>
    <x v="0"/>
    <n v="4"/>
  </r>
  <r>
    <n v="31"/>
    <s v="Trường Cao đẳng Lý Tự Trọng thành Phố Hồ Chí  Minh"/>
    <n v="14000796"/>
    <s v="Lê "/>
    <s v="Đình"/>
    <s v="Thành"/>
    <s v="14CĐ - CK3"/>
    <s v="Cơ khí"/>
    <x v="0"/>
    <x v="0"/>
    <x v="0"/>
    <x v="0"/>
    <s v="191 Đồng Đen, Phường 11"/>
    <s v="Quận Tân Bình"/>
    <s v="Tp.hcm"/>
    <s v="01629674436"/>
    <m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ung tâm đào tạo Lý Tự Trong"/>
    <s v="Công nghệ thông tin"/>
    <x v="3"/>
    <x v="2"/>
    <x v="0"/>
    <n v="4"/>
    <x v="1"/>
    <n v="5"/>
    <x v="0"/>
    <n v="4"/>
    <x v="1"/>
    <x v="2"/>
    <x v="4"/>
    <x v="0"/>
    <s v="1.Hoàn toàn đồng ý"/>
    <x v="0"/>
    <n v="4"/>
  </r>
  <r>
    <n v="32"/>
    <s v="Trường Cao đẳng Lý Tự Trọng thành Phố Hồ Chí  Minh"/>
    <n v="14000489"/>
    <s v="Đỗ "/>
    <s v="Trọng "/>
    <s v="Dũng"/>
    <s v="14CĐ - Đ1"/>
    <s v="Điện - Điện tử"/>
    <x v="3"/>
    <x v="1"/>
    <x v="1"/>
    <x v="0"/>
    <s v="Thiệu Tân, Thiệu Hóa, "/>
    <s v="Thiệu Hóa"/>
    <s v="Thanh Hóa"/>
    <s v="01655822636"/>
    <s v="dotrongdungth5996@gmail.com"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2.Dưới 1 tháng"/>
    <x v="1"/>
    <m/>
    <x v="0"/>
    <n v="4"/>
    <x v="0"/>
    <n v="4"/>
    <s v="1.Có liên quan"/>
    <m/>
    <x v="1"/>
    <x v="0"/>
    <s v="Có"/>
    <s v="1. Dưới 2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33"/>
    <s v="Trường Cao đẳng Lý Tự Trọng thành Phố Hồ Chí  Minh"/>
    <n v="14000487"/>
    <s v="Hồ "/>
    <s v="Gia "/>
    <s v="Bảo"/>
    <s v="14CĐ - Đ1"/>
    <s v="Điện - Điện tử"/>
    <x v="3"/>
    <x v="1"/>
    <x v="1"/>
    <x v="0"/>
    <s v="45/1/9 Đỗ Xuân Hợp"/>
    <s v="Quận 9"/>
    <s v="Tp.hcm"/>
    <s v="0934867976"/>
    <s v="giabaoqn08@gmail.com"/>
    <x v="0"/>
    <n v="1996"/>
    <n v="22"/>
    <x v="0"/>
    <s v="4.Cao đẳng"/>
    <s v="Chưa"/>
    <m/>
    <m/>
    <m/>
    <x v="2"/>
    <x v="1"/>
    <x v="0"/>
    <x v="0"/>
    <m/>
    <x v="2"/>
    <m/>
    <s v="Công ty Cổ Phần MePac"/>
    <s v="52 Đường Số 2"/>
    <s v="Quận 7"/>
    <s v="Tp.hcm"/>
    <s v="02862639900"/>
    <s v="info@mepac.vn"/>
    <x v="0"/>
    <s v="2.Dưới 1 tháng"/>
    <x v="1"/>
    <m/>
    <x v="0"/>
    <n v="4"/>
    <x v="0"/>
    <n v="4"/>
    <s v="1.Có liên quan"/>
    <m/>
    <x v="0"/>
    <x v="0"/>
    <s v="Có"/>
    <s v="4. Từ 6-8 tuần"/>
    <x v="0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Điện công nghiệp"/>
    <x v="4"/>
    <x v="0"/>
    <x v="0"/>
    <n v="4"/>
    <x v="0"/>
    <n v="4"/>
    <x v="1"/>
    <n v="5"/>
    <x v="0"/>
    <x v="0"/>
    <x v="2"/>
    <x v="0"/>
    <s v="2.Đồng ý"/>
    <x v="0"/>
    <n v="4"/>
  </r>
  <r>
    <n v="34"/>
    <s v="Trường Cao đẳng Lý Tự Trọng thành Phố Hồ Chí  Minh"/>
    <n v="14000484"/>
    <s v="Thái "/>
    <s v="Nhật "/>
    <s v="Anh "/>
    <s v="14CĐ - Đ1"/>
    <s v="Điện - Điện tử"/>
    <x v="3"/>
    <x v="1"/>
    <x v="1"/>
    <x v="0"/>
    <s v="056 Đường Tràm Dơi"/>
    <s v="Cao Lãnh"/>
    <s v="Đồng Tháp"/>
    <s v="0944835814"/>
    <s v="cdktltt@gmail.com"/>
    <x v="0"/>
    <n v="1995"/>
    <n v="23"/>
    <x v="0"/>
    <s v="4.Cao đẳng"/>
    <s v="Chưa"/>
    <m/>
    <m/>
    <m/>
    <x v="0"/>
    <x v="1"/>
    <x v="0"/>
    <x v="0"/>
    <m/>
    <x v="2"/>
    <m/>
    <s v="Công ty Cổ Phần MePac"/>
    <s v="52 Đường Số 2"/>
    <s v="Quận 7"/>
    <s v="Tp.hcm"/>
    <s v="0988.622964"/>
    <s v="uyen.tran@mepac.vn"/>
    <x v="0"/>
    <s v="1.Trước khi TN"/>
    <x v="2"/>
    <m/>
    <x v="0"/>
    <n v="4"/>
    <x v="0"/>
    <n v="4"/>
    <s v="1.Có liên quan"/>
    <m/>
    <x v="1"/>
    <x v="0"/>
    <s v="Không"/>
    <m/>
    <x v="0"/>
    <m/>
    <x v="0"/>
    <s v="Điện công nghiệp"/>
    <s v="Công nghệ kỹ thuật Điện - Điện Tử"/>
    <s v="1.Đại học"/>
    <m/>
    <x v="0"/>
    <x v="0"/>
    <x v="0"/>
    <x v="0"/>
    <m/>
    <x v="1"/>
    <m/>
    <m/>
    <x v="1"/>
    <x v="0"/>
    <x v="0"/>
    <n v="4"/>
    <x v="0"/>
    <n v="4"/>
    <x v="0"/>
    <n v="4"/>
    <x v="2"/>
    <x v="4"/>
    <x v="4"/>
    <x v="0"/>
    <s v="2.Đồng ý"/>
    <x v="0"/>
    <n v="4"/>
  </r>
  <r>
    <n v="35"/>
    <s v="Trường Cao đẳng Lý Tự Trọng thành Phố Hồ Chí  Minh"/>
    <n v="14000527"/>
    <s v="Huỳnh "/>
    <s v="Hữu "/>
    <s v="Thức "/>
    <s v="14CĐ - Đ1"/>
    <s v="Điện - Điện tử"/>
    <x v="3"/>
    <x v="1"/>
    <x v="1"/>
    <x v="0"/>
    <s v="xóm 8, Phước Thể, "/>
    <s v="Tuy Phong"/>
    <s v="Bình Thuận"/>
    <s v="01626555065"/>
    <s v="htchuuthuc@gmail.com"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1.Trước khi TN"/>
    <x v="1"/>
    <m/>
    <x v="3"/>
    <n v="3"/>
    <x v="2"/>
    <n v="3"/>
    <s v="1.Có liên quan"/>
    <m/>
    <x v="4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36"/>
    <s v="Trường Cao đẳng Lý Tự Trọng thành Phố Hồ Chí  Minh"/>
    <n v="14000484"/>
    <s v="Thái "/>
    <s v="Nhật "/>
    <s v="Anh "/>
    <s v="14CĐ - Đ1"/>
    <s v="Điện - Điện tử"/>
    <x v="3"/>
    <x v="1"/>
    <x v="1"/>
    <x v="0"/>
    <s v="56 Tổ 2, Ấp Mỹ Đông 2, "/>
    <s v="Huyện Cao Lãnh, Tỉnh Đồng Tháp"/>
    <s v="Tp.hcm"/>
    <s v="0944835814"/>
    <s v="cdktltt@gmail.com"/>
    <x v="0"/>
    <n v="1995"/>
    <n v="23"/>
    <x v="0"/>
    <s v="4.Cao đẳng"/>
    <s v="Chưa"/>
    <m/>
    <m/>
    <m/>
    <x v="0"/>
    <x v="1"/>
    <x v="0"/>
    <x v="0"/>
    <m/>
    <x v="2"/>
    <m/>
    <s v="Công ty Cổ Phần MePac"/>
    <s v="52 Đường Số 2"/>
    <s v="Quận 7"/>
    <s v="Tp.hcm"/>
    <s v="0988.622964"/>
    <s v="uyen.tran@mepac.vn"/>
    <x v="0"/>
    <s v="2.Dưới 1 tháng"/>
    <x v="1"/>
    <m/>
    <x v="0"/>
    <n v="4"/>
    <x v="0"/>
    <n v="4"/>
    <s v="1.Có liên quan"/>
    <m/>
    <x v="1"/>
    <x v="0"/>
    <s v="Không"/>
    <m/>
    <x v="0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Điện công nghiệp"/>
    <x v="4"/>
    <x v="0"/>
    <x v="0"/>
    <n v="4"/>
    <x v="0"/>
    <n v="4"/>
    <x v="0"/>
    <n v="4"/>
    <x v="1"/>
    <x v="2"/>
    <x v="2"/>
    <x v="0"/>
    <s v="2.Đồng ý"/>
    <x v="0"/>
    <n v="4"/>
  </r>
  <r>
    <n v="37"/>
    <s v="Trường Cao đẳng Lý Tự Trọng thành Phố Hồ Chí  Minh"/>
    <n v="14000499"/>
    <s v="Trần "/>
    <s v="Minh "/>
    <s v="Hiếu "/>
    <s v="14CĐ - Đ1"/>
    <s v="Điện - Điện tử"/>
    <x v="3"/>
    <x v="1"/>
    <x v="1"/>
    <x v="0"/>
    <s v="50/14 Ấp Mỹ Hòa, Xã Trung Chánh"/>
    <s v="Huyện Hóc Môn"/>
    <s v="Tp.hcm"/>
    <s v="09398186723"/>
    <s v="hiieumiinh@gmail.com"/>
    <x v="0"/>
    <n v="1995"/>
    <n v="23"/>
    <x v="0"/>
    <s v="4.Cao đẳng"/>
    <s v="Chưa"/>
    <m/>
    <m/>
    <m/>
    <x v="2"/>
    <x v="0"/>
    <x v="0"/>
    <x v="0"/>
    <m/>
    <x v="1"/>
    <m/>
    <s v="An Lộc Phát"/>
    <s v="31/14 Tân Trụ, Phường 15"/>
    <s v="Quận Tân Bình"/>
    <s v="Tp.hcm"/>
    <s v="02838153642"/>
    <s v="anlocphat@thietbidongcat.com"/>
    <x v="0"/>
    <s v="2.Dưới 1 tháng"/>
    <x v="1"/>
    <m/>
    <x v="1"/>
    <n v="5"/>
    <x v="0"/>
    <n v="4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0"/>
    <x v="1"/>
    <x v="0"/>
    <s v="1.Hoàn toàn đồng ý"/>
    <x v="0"/>
    <n v="4"/>
  </r>
  <r>
    <n v="38"/>
    <s v="Trường Cao đẳng Lý Tự Trọng thành Phố Hồ Chí  Minh"/>
    <n v="14000415"/>
    <s v="Võ "/>
    <s v="Thành"/>
    <s v="Thôi"/>
    <s v="14CĐ - ĐT1"/>
    <s v="Điện - Điện tử"/>
    <x v="4"/>
    <x v="1"/>
    <x v="2"/>
    <x v="0"/>
    <s v="279 Lâm Văn Bền, Phường Bình Thuận"/>
    <s v="Quận 7"/>
    <s v="Tp.hcm"/>
    <s v="0979833580"/>
    <s v="vothanhthoi96@gmail.com"/>
    <x v="0"/>
    <n v="1996"/>
    <n v="22"/>
    <x v="0"/>
    <s v="4.Cao đẳng"/>
    <s v="Chưa"/>
    <m/>
    <m/>
    <m/>
    <x v="2"/>
    <x v="0"/>
    <x v="0"/>
    <x v="0"/>
    <m/>
    <x v="0"/>
    <m/>
    <s v="TNHH New Ha Nam"/>
    <s v="HT 3-1, Tăng Nhơn Phú B, Khu Công nghệ cao "/>
    <s v="Quận 9"/>
    <s v="Tp.hcm"/>
    <s v="02822531782"/>
    <s v="kinhdoanh@newhanam.com"/>
    <x v="0"/>
    <s v="3. Từ 1-3 tháng"/>
    <x v="3"/>
    <m/>
    <x v="0"/>
    <n v="4"/>
    <x v="0"/>
    <n v="4"/>
    <s v="1.Có liên quan"/>
    <m/>
    <x v="0"/>
    <x v="3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1"/>
    <n v="5"/>
    <x v="1"/>
    <n v="5"/>
    <x v="1"/>
    <x v="4"/>
    <x v="4"/>
    <x v="3"/>
    <s v="1.Hoàn toàn đồng ý"/>
    <x v="1"/>
    <n v="5"/>
  </r>
  <r>
    <n v="39"/>
    <s v="Trường Cao đẳng Lý Tự Trọng thành Phố Hồ Chí  Minh"/>
    <n v="14000372"/>
    <s v="Phan "/>
    <s v="Đình Nguyễn"/>
    <s v="Diệm"/>
    <s v="14CĐ - ĐT1"/>
    <s v="Điện - Điện tử"/>
    <x v="5"/>
    <x v="1"/>
    <x v="2"/>
    <x v="0"/>
    <s v="Ấp 5, Sông Nhạn"/>
    <s v="Cẩm Mỹ "/>
    <s v="Đồng Nai"/>
    <n v="1656424436"/>
    <s v="nguyediem110591@gmail.com"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1.Trước khi TN"/>
    <x v="1"/>
    <m/>
    <x v="1"/>
    <n v="5"/>
    <x v="1"/>
    <n v="5"/>
    <s v="1.Có liên quan"/>
    <m/>
    <x v="1"/>
    <x v="3"/>
    <s v="Không"/>
    <m/>
    <x v="3"/>
    <s v="Công nhân"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0"/>
    <s v="1.Hoàn toàn đồng ý"/>
    <x v="1"/>
    <n v="5"/>
  </r>
  <r>
    <n v="40"/>
    <s v="Trường Cao đẳng Lý Tự Trọng thành Phố Hồ Chí  Minh"/>
    <n v="14000369"/>
    <s v="MoHaMed"/>
    <m/>
    <s v="AlSaRi"/>
    <s v="14CĐ - ĐT1"/>
    <s v="Điện - Điện tử"/>
    <x v="5"/>
    <x v="1"/>
    <x v="2"/>
    <x v="0"/>
    <s v="TK 25/35, Đường Trần Hưng Đạo"/>
    <s v="Quận 1"/>
    <s v="Tp.hcm"/>
    <n v="964422050"/>
    <m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1.Trước khi TN"/>
    <x v="1"/>
    <m/>
    <x v="1"/>
    <n v="5"/>
    <x v="0"/>
    <n v="4"/>
    <s v="1.Có liên quan"/>
    <m/>
    <x v="1"/>
    <x v="0"/>
    <s v="Có"/>
    <s v="4. Từ 6-8 tuần"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1"/>
    <x v="4"/>
    <x v="4"/>
    <x v="0"/>
    <s v="1.Hoàn toàn đồng ý"/>
    <x v="1"/>
    <n v="5"/>
  </r>
  <r>
    <n v="41"/>
    <s v="Trường Cao đẳng Lý Tự Trọng thành Phố Hồ Chí  Minh"/>
    <n v="14000375"/>
    <s v="Văn "/>
    <s v="Xuân"/>
    <s v="Duy"/>
    <s v="14CĐ - ĐT1"/>
    <s v="Điện - Điện tử"/>
    <x v="4"/>
    <x v="1"/>
    <x v="2"/>
    <x v="0"/>
    <s v="237/64 Trình Đình Trọng"/>
    <s v="Quận Tân Phú"/>
    <s v="Tp.hcm"/>
    <s v="01288430802"/>
    <m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3"/>
    <s v="2.Dưới 1 tháng"/>
    <x v="1"/>
    <m/>
    <x v="1"/>
    <n v="5"/>
    <x v="0"/>
    <n v="4"/>
    <s v="1.Có liên quan"/>
    <m/>
    <x v="1"/>
    <x v="0"/>
    <s v="Có"/>
    <s v="2. Từ 2-4 tuần"/>
    <x v="0"/>
    <m/>
    <x v="0"/>
    <s v="Điện công nghiệp"/>
    <s v="Công nghệ kỹ thuật Điện - Điện Tử"/>
    <s v="1.Đại học"/>
    <m/>
    <x v="0"/>
    <x v="0"/>
    <x v="0"/>
    <x v="0"/>
    <m/>
    <x v="1"/>
    <m/>
    <m/>
    <x v="1"/>
    <x v="1"/>
    <x v="1"/>
    <n v="5"/>
    <x v="1"/>
    <n v="5"/>
    <x v="1"/>
    <n v="5"/>
    <x v="2"/>
    <x v="3"/>
    <x v="5"/>
    <x v="0"/>
    <s v="2.Đồng ý"/>
    <x v="0"/>
    <n v="4"/>
  </r>
  <r>
    <n v="42"/>
    <s v="Trường Cao đẳng Lý Tự Trọng thành Phố Hồ Chí  Minh"/>
    <n v="14000419"/>
    <s v="Nguyễn "/>
    <s v="Văn "/>
    <s v="Toàn"/>
    <s v="14CĐ - ĐT1"/>
    <s v="Điện - Điện tử"/>
    <x v="4"/>
    <x v="1"/>
    <x v="2"/>
    <x v="0"/>
    <s v="252 Thoại Ngọc Hầu, Phường Phú Thạnh"/>
    <s v="Quận Tân Phú"/>
    <s v="Tp.hcm"/>
    <s v="0982665957"/>
    <s v="nguyenvantoan@gmail.com"/>
    <x v="0"/>
    <n v="1996"/>
    <n v="22"/>
    <x v="0"/>
    <s v="4.Cao đẳng"/>
    <s v="Chưa"/>
    <m/>
    <m/>
    <m/>
    <x v="0"/>
    <x v="0"/>
    <x v="0"/>
    <x v="0"/>
    <m/>
    <x v="2"/>
    <m/>
    <s v="TNHH một thành viên SX-TM-XNK Hỷ Lộc"/>
    <s v="183/6K Tân Hòa Đông, Phường 14"/>
    <s v="Quận 6"/>
    <s v="Tp.hcm"/>
    <s v="02837513551"/>
    <s v="hyloc@hyloc.vn"/>
    <x v="0"/>
    <s v="4.Trên 3 tháng"/>
    <x v="0"/>
    <m/>
    <x v="0"/>
    <n v="4"/>
    <x v="0"/>
    <n v="4"/>
    <s v="1.Có liên quan"/>
    <m/>
    <x v="0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1"/>
    <n v="5"/>
    <x v="0"/>
    <n v="4"/>
    <x v="1"/>
    <n v="5"/>
    <x v="1"/>
    <x v="1"/>
    <x v="1"/>
    <x v="0"/>
    <s v="2.Đồng ý"/>
    <x v="0"/>
    <n v="4"/>
  </r>
  <r>
    <n v="43"/>
    <s v="Trường Cao đẳng Lý Tự Trọng thành Phố Hồ Chí  Minh"/>
    <n v="14000402"/>
    <s v="Trương "/>
    <s v="Quang "/>
    <s v="Nhật"/>
    <s v="14CĐ - ĐT1"/>
    <s v="Điện - Điện tử"/>
    <x v="4"/>
    <x v="1"/>
    <x v="2"/>
    <x v="0"/>
    <s v="85A Tân Lập, Phường Hiệp Phú"/>
    <s v="Quận 9"/>
    <s v="Tp.hcm"/>
    <s v="0964024723"/>
    <s v="truongquangnhat@gmail.com"/>
    <x v="0"/>
    <n v="1996"/>
    <n v="22"/>
    <x v="0"/>
    <s v="4.Cao đẳng"/>
    <s v="Chưa"/>
    <m/>
    <m/>
    <m/>
    <x v="0"/>
    <x v="0"/>
    <x v="0"/>
    <x v="0"/>
    <m/>
    <x v="2"/>
    <s v="Điện công trình"/>
    <s v="An Phú Hưng"/>
    <s v="65 Tân Kỳ - Tân Qúy, Phường Sơn Kỳ"/>
    <s v="Quận Tân Phú"/>
    <s v="Tp.hcm"/>
    <s v="01687334121"/>
    <s v="lengocthanh@gmail.com"/>
    <x v="0"/>
    <s v="2.Dưới 1 tháng"/>
    <x v="0"/>
    <m/>
    <x v="0"/>
    <n v="4"/>
    <x v="0"/>
    <n v="4"/>
    <s v="1.Có liên quan"/>
    <m/>
    <x v="0"/>
    <x v="1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44"/>
    <s v="Trường Cao đẳng Lý Tự Trọng thành Phố Hồ Chí  Minh"/>
    <n v="14000399"/>
    <s v="Nguyễn "/>
    <s v="Văn "/>
    <s v="Nghĩa"/>
    <s v="14CĐ - ĐT1"/>
    <s v="Điện - Điện tử"/>
    <x v="4"/>
    <x v="1"/>
    <x v="2"/>
    <x v="0"/>
    <s v="Thị Trấn Thành Dũng"/>
    <s v="Huyện Đơn Dương"/>
    <s v="Lâm Đồng"/>
    <s v="0963269321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3"/>
    <x v="2"/>
    <x v="1"/>
    <m/>
    <x v="1"/>
    <m/>
    <m/>
    <x v="1"/>
    <x v="1"/>
    <x v="2"/>
    <n v="3"/>
    <x v="0"/>
    <n v="4"/>
    <x v="2"/>
    <n v="3"/>
    <x v="0"/>
    <x v="2"/>
    <x v="5"/>
    <x v="0"/>
    <s v="2.Đồng ý"/>
    <x v="0"/>
    <n v="4"/>
  </r>
  <r>
    <n v="45"/>
    <s v="Trường Cao đẳng Lý Tự Trọng thành Phố Hồ Chí  Minh"/>
    <n v="14000394"/>
    <s v="Đoàn"/>
    <s v="Văn "/>
    <s v="Linh"/>
    <s v="14CĐ - ĐT1"/>
    <s v="Điện - Điện tử"/>
    <x v="4"/>
    <x v="1"/>
    <x v="2"/>
    <x v="0"/>
    <s v="33 Thiền Viên, Phường Mỹ Đình"/>
    <s v="Quận Nam Từ Liêm"/>
    <s v="Hà Nội"/>
    <s v="01663198488"/>
    <s v="utlinh131996@gmail.com"/>
    <x v="0"/>
    <n v="1996"/>
    <n v="22"/>
    <x v="0"/>
    <s v="4.Cao đẳng"/>
    <s v="Chưa"/>
    <m/>
    <m/>
    <m/>
    <x v="0"/>
    <x v="0"/>
    <x v="0"/>
    <x v="0"/>
    <m/>
    <x v="1"/>
    <m/>
    <s v="GaRa Ôtô HTC Quang Minh"/>
    <s v="Ngô 68 Dương Đình Nghệ"/>
    <s v="Quận Nam Từ Liêm"/>
    <s v="Hà Nội"/>
    <m/>
    <m/>
    <x v="0"/>
    <s v="3. Từ 1-3 tháng"/>
    <x v="0"/>
    <m/>
    <x v="0"/>
    <n v="4"/>
    <x v="0"/>
    <n v="4"/>
    <s v="1.Có 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2"/>
    <n v="3"/>
    <x v="0"/>
    <n v="4"/>
    <x v="0"/>
    <n v="4"/>
    <x v="0"/>
    <x v="2"/>
    <x v="2"/>
    <x v="0"/>
    <s v="2.Đồng ý"/>
    <x v="0"/>
    <n v="4"/>
  </r>
  <r>
    <n v="46"/>
    <s v="Trường Cao đẳng Lý Tự Trọng thành Phố Hồ Chí  Minh"/>
    <n v="14000368"/>
    <s v="Nguyễn "/>
    <s v="Ngọc "/>
    <s v="Anh "/>
    <s v="14CĐ - ĐT1"/>
    <s v="Điện - Điện tử"/>
    <x v="4"/>
    <x v="1"/>
    <x v="2"/>
    <x v="0"/>
    <s v="100/5D Ấp Tam Đông 3, Xã Thới Tam Thôn,"/>
    <s v="Huyện Hóc Môn,"/>
    <s v="Tp.hcm"/>
    <s v="01687302433"/>
    <m/>
    <x v="0"/>
    <n v="1996"/>
    <n v="22"/>
    <x v="0"/>
    <s v="4.Cao đẳng"/>
    <s v="Chưa"/>
    <m/>
    <m/>
    <m/>
    <x v="1"/>
    <x v="2"/>
    <x v="0"/>
    <x v="0"/>
    <m/>
    <x v="2"/>
    <m/>
    <s v="Tại gia"/>
    <s v="100/5D Ấp Tam Đông, Xã Thới Tam Thôn"/>
    <s v="Hốc Môn"/>
    <s v="Tp.hcm"/>
    <s v="01687302433"/>
    <m/>
    <x v="0"/>
    <s v="2.Dưới 1 tháng"/>
    <x v="0"/>
    <m/>
    <x v="3"/>
    <n v="3"/>
    <x v="2"/>
    <n v="3"/>
    <s v="2.Liên quan"/>
    <m/>
    <x v="0"/>
    <x v="1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1"/>
    <x v="1"/>
    <x v="1"/>
    <x v="0"/>
    <s v="2.Đồng ý"/>
    <x v="2"/>
    <n v="3"/>
  </r>
  <r>
    <n v="47"/>
    <s v="Trường Cao đẳng Lý Tự Trọng thành Phố Hồ Chí  Minh"/>
    <n v="14000457"/>
    <s v="Đoàn "/>
    <s v="Việt"/>
    <s v="Quang"/>
    <s v="14CĐ - ĐT2"/>
    <s v="Điện - Điện tử"/>
    <x v="4"/>
    <x v="1"/>
    <x v="2"/>
    <x v="0"/>
    <s v="373/1/3Thống Nhất, Phường 8"/>
    <s v="Quận Gò Vấp"/>
    <s v="Tp.hcm"/>
    <s v="01649913769"/>
    <s v="doanviet767@gmail"/>
    <x v="0"/>
    <n v="1996"/>
    <n v="22"/>
    <x v="0"/>
    <s v="4.Cao đẳng"/>
    <s v="Chưa"/>
    <m/>
    <m/>
    <m/>
    <x v="0"/>
    <x v="0"/>
    <x v="0"/>
    <x v="0"/>
    <m/>
    <x v="2"/>
    <m/>
    <s v="Công ty Cổ phần KT Cường Thịnh"/>
    <s v="168/44H Đường D2, Phường 25"/>
    <s v="Quận Bình Thạnh"/>
    <s v="Tp.hcm"/>
    <s v="028362944571"/>
    <s v="http://www.ctcjsc.com.vn"/>
    <x v="0"/>
    <s v="3. Từ 1-3 tháng"/>
    <x v="2"/>
    <m/>
    <x v="0"/>
    <n v="4"/>
    <x v="0"/>
    <n v="4"/>
    <s v="2.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2"/>
    <n v="3"/>
    <x v="0"/>
    <x v="5"/>
    <x v="4"/>
    <x v="0"/>
    <s v="3.Đồng ý phần nào"/>
    <x v="2"/>
    <n v="3"/>
  </r>
  <r>
    <n v="48"/>
    <s v="Trường Cao đẳng Lý Tự Trọng thành Phố Hồ Chí  Minh"/>
    <n v="14000451"/>
    <s v="Trần "/>
    <s v="Thanh "/>
    <s v="Minh"/>
    <s v="14CĐ - ĐT2"/>
    <s v="Điện - Điện tử"/>
    <x v="4"/>
    <x v="1"/>
    <x v="2"/>
    <x v="0"/>
    <s v="147 Dương Quảng Hàm, Phường 5"/>
    <s v="Quận Gò Vấp"/>
    <s v="Tp.hcm"/>
    <s v="016966747020"/>
    <m/>
    <x v="0"/>
    <n v="1996"/>
    <n v="22"/>
    <x v="0"/>
    <s v="4.Cao đẳng"/>
    <s v="Chưa"/>
    <m/>
    <m/>
    <m/>
    <x v="0"/>
    <x v="0"/>
    <x v="0"/>
    <x v="0"/>
    <m/>
    <x v="2"/>
    <m/>
    <m/>
    <s v="102 Lê Thị Hồng Gấm, Phường Nguyễn Thái Bình"/>
    <s v="Quận 1"/>
    <s v="Tp.hcm"/>
    <m/>
    <m/>
    <x v="0"/>
    <s v="3. Từ 1-3 tháng"/>
    <x v="2"/>
    <m/>
    <x v="1"/>
    <n v="5"/>
    <x v="1"/>
    <n v="5"/>
    <s v="2.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1"/>
    <x v="5"/>
    <x v="0"/>
    <s v="1.Hoàn toàn đồng ý"/>
    <x v="1"/>
    <n v="5"/>
  </r>
  <r>
    <n v="49"/>
    <s v="Trường Cao đẳng Lý Tự Trọng thành Phố Hồ Chí  Minh"/>
    <n v="14000456"/>
    <s v="Hà "/>
    <s v="Duy"/>
    <s v="Phước"/>
    <s v="14CĐ - ĐT2"/>
    <s v="Điện - Điện tử"/>
    <x v="4"/>
    <x v="1"/>
    <x v="2"/>
    <x v="0"/>
    <s v="160 Quốc Lộ 13, Phường 26"/>
    <s v="Quận Bình Thạnh"/>
    <s v="Tp.hcm"/>
    <s v="01695424239"/>
    <s v="hoduyphuoc02@gmail"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1"/>
    <x v="2"/>
    <x v="5"/>
    <x v="0"/>
    <s v="2.Đồng ý"/>
    <x v="0"/>
    <n v="4"/>
  </r>
  <r>
    <n v="50"/>
    <s v="Trường Cao đẳng Lý Tự Trọng thành Phố Hồ Chí  Minh"/>
    <n v="14000455"/>
    <s v="Nguyễn "/>
    <m/>
    <s v="Phát"/>
    <s v="14CĐ - ĐT2"/>
    <s v="Điện - Điện tử"/>
    <x v="4"/>
    <x v="1"/>
    <x v="2"/>
    <x v="0"/>
    <s v="261 Chu Văn An, Phường 24"/>
    <s v="Quận Bình Thạnh"/>
    <s v="Tp.hcm"/>
    <s v="0965954232"/>
    <s v="phat1996bsvt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4"/>
    <x v="0"/>
    <x v="0"/>
    <m/>
    <x v="1"/>
    <m/>
    <m/>
    <x v="1"/>
    <x v="1"/>
    <x v="1"/>
    <n v="5"/>
    <x v="0"/>
    <n v="4"/>
    <x v="0"/>
    <n v="4"/>
    <x v="0"/>
    <x v="0"/>
    <x v="1"/>
    <x v="0"/>
    <s v="2.Đồng ý"/>
    <x v="0"/>
    <n v="4"/>
  </r>
  <r>
    <n v="51"/>
    <s v="Trường Cao đẳng Lý Tự Trọng thành Phố Hồ Chí  Minh"/>
    <n v="14000427"/>
    <s v="Đinh"/>
    <s v="Văn "/>
    <s v="Cường"/>
    <s v="14CĐ - ĐT2"/>
    <s v="Điện - Điện tử"/>
    <x v="4"/>
    <x v="1"/>
    <x v="2"/>
    <x v="0"/>
    <s v="Đường Số 4, Phường Linh Tây"/>
    <s v="Quận Thủ Đức"/>
    <s v="Tp.hcm"/>
    <s v="0966150078"/>
    <m/>
    <x v="0"/>
    <n v="1996"/>
    <n v="22"/>
    <x v="0"/>
    <s v="4.Cao đẳng"/>
    <s v="Chưa"/>
    <m/>
    <m/>
    <m/>
    <x v="0"/>
    <x v="0"/>
    <x v="0"/>
    <x v="0"/>
    <m/>
    <x v="2"/>
    <m/>
    <s v="TNHH xây dựng cơ điện Trí Trung"/>
    <s v="37 Lê Văn Huân, P.13"/>
    <s v="Quận Tân Bình"/>
    <s v="Tp.hcm"/>
    <s v=" 02838121637"/>
    <s v="http://www.tritrung.vn/"/>
    <x v="0"/>
    <s v="3. Từ 1-3 tháng"/>
    <x v="2"/>
    <m/>
    <x v="0"/>
    <n v="4"/>
    <x v="0"/>
    <n v="4"/>
    <s v="1.Có liên quan"/>
    <m/>
    <x v="1"/>
    <x v="1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0"/>
    <x v="2"/>
    <x v="5"/>
    <x v="0"/>
    <s v="2.Đồng ý"/>
    <x v="0"/>
    <n v="4"/>
  </r>
  <r>
    <n v="52"/>
    <s v="Trường Cao đẳng Lý Tự Trọng thành Phố Hồ Chí  Minh"/>
    <n v="14000438"/>
    <s v="Lưu "/>
    <s v="Văn "/>
    <s v="Hiếu "/>
    <s v="14CĐ - ĐT2"/>
    <s v="Điện - Điện tử"/>
    <x v="5"/>
    <x v="1"/>
    <x v="2"/>
    <x v="0"/>
    <s v="KP5, Phường 2"/>
    <s v="TX. Kiến Tường"/>
    <s v="Long An "/>
    <s v="01264700704"/>
    <m/>
    <x v="0"/>
    <n v="1995"/>
    <n v="23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4.Trên 3 tháng"/>
    <x v="1"/>
    <m/>
    <x v="3"/>
    <n v="3"/>
    <x v="2"/>
    <n v="3"/>
    <s v="1.Có liên quan"/>
    <m/>
    <x v="0"/>
    <x v="4"/>
    <s v="Có"/>
    <s v="2. Từ 2-4 tuần"/>
    <x v="1"/>
    <m/>
    <x v="0"/>
    <s v="Điện tử công nghiệp"/>
    <s v="Công nghệ kỹ thuật Điện - Điện Tử"/>
    <s v="1.Đại học"/>
    <m/>
    <x v="0"/>
    <x v="0"/>
    <x v="0"/>
    <x v="0"/>
    <m/>
    <x v="1"/>
    <m/>
    <m/>
    <x v="1"/>
    <x v="1"/>
    <x v="0"/>
    <n v="4"/>
    <x v="0"/>
    <n v="4"/>
    <x v="1"/>
    <n v="5"/>
    <x v="3"/>
    <x v="6"/>
    <x v="4"/>
    <x v="0"/>
    <s v="1.Hoàn toàn đồng ý"/>
    <x v="1"/>
    <n v="5"/>
  </r>
  <r>
    <n v="53"/>
    <s v="Trường Cao đẳng Lý Tự Trọng thành Phố Hồ Chí  Minh"/>
    <n v="14000450"/>
    <s v="Chương "/>
    <s v="Hoàng"/>
    <s v="Minh"/>
    <s v="14CĐ - ĐT2"/>
    <s v="Điện - Điện tử"/>
    <x v="4"/>
    <x v="1"/>
    <x v="2"/>
    <x v="0"/>
    <s v="19/6/8 Hoàng Xuân Nhị, Phường Phú Trung"/>
    <s v="Quận Tân Phú"/>
    <s v="Tp.hcm"/>
    <s v="0989972934"/>
    <m/>
    <x v="0"/>
    <n v="1996"/>
    <n v="22"/>
    <x v="0"/>
    <s v="4.Cao đẳng"/>
    <s v="Chưa"/>
    <m/>
    <m/>
    <m/>
    <x v="0"/>
    <x v="0"/>
    <x v="0"/>
    <x v="0"/>
    <m/>
    <x v="2"/>
    <m/>
    <s v="Công ty Cổ Phần MePac"/>
    <s v="52 Đường Số 2"/>
    <s v="Quận 7"/>
    <s v="Tp.hcm"/>
    <s v="0988.622964"/>
    <s v="uyen.tran@mepac.vn"/>
    <x v="0"/>
    <s v="4.Trên 3 tháng"/>
    <x v="1"/>
    <m/>
    <x v="0"/>
    <n v="4"/>
    <x v="0"/>
    <n v="4"/>
    <s v="1.Có liên quan"/>
    <m/>
    <x v="1"/>
    <x v="0"/>
    <s v="Không"/>
    <m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1.Hoàn toàn đồng ý"/>
    <x v="1"/>
    <n v="5"/>
  </r>
  <r>
    <n v="54"/>
    <s v="Trường Cao đẳng Lý Tự Trọng thành Phố Hồ Chí  Minh"/>
    <n v="14001067"/>
    <s v="Phan "/>
    <s v="Anh"/>
    <s v="Phúc"/>
    <s v="14CĐ - ĐT2"/>
    <s v="Điện - Điện tử"/>
    <x v="4"/>
    <x v="1"/>
    <x v="2"/>
    <x v="0"/>
    <s v="125/5 Hoàng Hoa Thám, Phường 13"/>
    <s v="Quận Tân Bình"/>
    <s v="Tp.hcm"/>
    <s v="01689596948"/>
    <s v="phanphuc3127@gmail.com"/>
    <x v="0"/>
    <n v="1994"/>
    <n v="24"/>
    <x v="0"/>
    <s v="4.Cao đẳng"/>
    <s v="Chưa"/>
    <m/>
    <m/>
    <m/>
    <x v="0"/>
    <x v="0"/>
    <x v="0"/>
    <x v="0"/>
    <m/>
    <x v="5"/>
    <s v="Cố vấn"/>
    <s v="Giang Minh Đức"/>
    <s v="328 Ung Văn Khiêm, Phường  25"/>
    <s v="Quận Bình Thạnh"/>
    <s v="Tp.hcm"/>
    <s v="0949838579"/>
    <m/>
    <x v="0"/>
    <s v="4.Trên 3 tháng"/>
    <x v="0"/>
    <m/>
    <x v="0"/>
    <n v="4"/>
    <x v="0"/>
    <n v="4"/>
    <s v="1.Có liên quan"/>
    <m/>
    <x v="2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55"/>
    <s v="Trường Cao đẳng Lý Tự Trọng thành Phố Hồ Chí  Minh"/>
    <n v="14001116"/>
    <s v="Trần "/>
    <s v="Thị Ý"/>
    <s v="Nhi"/>
    <s v="14CĐ - MT1"/>
    <s v="May - Thời trang"/>
    <x v="6"/>
    <x v="2"/>
    <x v="3"/>
    <x v="0"/>
    <s v="481/35 Trường Chinh, Phường 4"/>
    <s v="Quận Tân Bình"/>
    <s v="Tp.hcm"/>
    <s v="0923269238"/>
    <s v="ynhilytc@gmail.com"/>
    <x v="1"/>
    <n v="1996"/>
    <n v="22"/>
    <x v="0"/>
    <s v="4.Cao đẳng"/>
    <s v="Chưa"/>
    <m/>
    <m/>
    <m/>
    <x v="1"/>
    <x v="0"/>
    <x v="0"/>
    <x v="0"/>
    <m/>
    <x v="0"/>
    <m/>
    <s v="Công ty Cổ Phần may Việt Tiến"/>
    <s v="Số 7 Lê Minh Xuân"/>
    <s v="Phường 7"/>
    <s v="Tp.hcm"/>
    <s v="02838640800"/>
    <s v="www.viettien.com.vn"/>
    <x v="4"/>
    <s v="2.Dưới 1 tháng"/>
    <x v="2"/>
    <m/>
    <x v="3"/>
    <n v="3"/>
    <x v="2"/>
    <n v="3"/>
    <s v="2.Liên quan"/>
    <m/>
    <x v="1"/>
    <x v="3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0"/>
    <x v="0"/>
    <x v="2"/>
    <x v="0"/>
    <s v="3.Đồng ý phần nào"/>
    <x v="2"/>
    <n v="3"/>
  </r>
  <r>
    <n v="56"/>
    <s v="Trường Cao đẳng Lý Tự Trọng thành Phố Hồ Chí  Minh"/>
    <n v="14001099"/>
    <s v="Lâm "/>
    <s v="Thanh "/>
    <s v="Hảo"/>
    <s v="14CĐ - MT1"/>
    <s v="May - Thời trang"/>
    <x v="6"/>
    <x v="2"/>
    <x v="3"/>
    <x v="0"/>
    <s v="442 Ấp Phước Hậu, ã Gia Bình"/>
    <s v="Huyện Trảng Bom"/>
    <s v="Tỉnh Tây Ninh"/>
    <s v="01623877602"/>
    <s v="lam63499@gmail.com"/>
    <x v="1"/>
    <n v="1996"/>
    <n v="22"/>
    <x v="0"/>
    <s v="4.Cao đẳng"/>
    <s v="Chưa"/>
    <m/>
    <m/>
    <m/>
    <x v="0"/>
    <x v="0"/>
    <x v="0"/>
    <x v="0"/>
    <m/>
    <x v="0"/>
    <m/>
    <s v="Công ty Brotex Việt Nam"/>
    <s v="Lô 34- 6 Đường D11, Khu Công nghiệp Phước Đông, "/>
    <s v="Huyện Gò Dầu"/>
    <s v="Tây Ninh"/>
    <s v="02763530999"/>
    <s v="http://www.bros.com.cn"/>
    <x v="0"/>
    <s v="3. Từ 1-3 tháng"/>
    <x v="0"/>
    <m/>
    <x v="3"/>
    <n v="3"/>
    <x v="2"/>
    <n v="3"/>
    <s v="3.Không liên quan"/>
    <m/>
    <x v="1"/>
    <x v="3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2"/>
    <x v="0"/>
    <s v="2.Đồng ý"/>
    <x v="0"/>
    <n v="4"/>
  </r>
  <r>
    <n v="57"/>
    <s v="Trường Cao đẳng Lý Tự Trọng thành Phố Hồ Chí  Minh"/>
    <n v="14001116"/>
    <s v="Lê "/>
    <s v="Thị Yến "/>
    <s v="Nhi"/>
    <s v="14CĐ - MT1"/>
    <s v="May - Thời trang"/>
    <x v="6"/>
    <x v="2"/>
    <x v="3"/>
    <x v="0"/>
    <s v="778/32/29C Thống Nhất, Phường 15"/>
    <s v="Quận Gò Vấp"/>
    <s v="Tp.hcm"/>
    <s v="0933279879"/>
    <s v="leyennhi879@gmail.com"/>
    <x v="1"/>
    <n v="1996"/>
    <n v="22"/>
    <x v="0"/>
    <s v="4.Cao đẳng"/>
    <s v="Chưa"/>
    <m/>
    <m/>
    <m/>
    <x v="0"/>
    <x v="2"/>
    <x v="0"/>
    <x v="0"/>
    <s v="Làm tại gia"/>
    <x v="0"/>
    <m/>
    <m/>
    <s v="778/32/29C Thống Nhất, Phường 15, "/>
    <s v="Quận Gò Vấp"/>
    <s v="Tp.hcm"/>
    <s v="0933279879"/>
    <s v="leyennhi879gmail.com"/>
    <x v="0"/>
    <s v="2.Dưới 1 tháng"/>
    <x v="0"/>
    <m/>
    <x v="0"/>
    <n v="4"/>
    <x v="0"/>
    <n v="4"/>
    <s v="1.Có liên quan"/>
    <m/>
    <x v="0"/>
    <x v="1"/>
    <s v="Không"/>
    <m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2.Đồng ý"/>
    <x v="0"/>
    <n v="4"/>
  </r>
  <r>
    <n v="58"/>
    <s v="Trường Cao đẳng Lý Tự Trọng thành Phố Hồ Chí  Minh"/>
    <n v="14001105"/>
    <s v="Nguyễn "/>
    <s v="Thu "/>
    <s v="Hương"/>
    <s v="14CĐ - MT1"/>
    <s v="May - Thời trang"/>
    <x v="6"/>
    <x v="2"/>
    <x v="3"/>
    <x v="0"/>
    <s v="49/16 Thuận Giao 2, Thuận Giao"/>
    <s v="Thị Xã Thuận An"/>
    <s v="Tỉnh Bình Dương"/>
    <s v="01629614587"/>
    <s v="nangham95@gmail.com"/>
    <x v="1"/>
    <n v="1996"/>
    <n v="22"/>
    <x v="0"/>
    <s v="4.Cao đẳng"/>
    <s v="Chưa"/>
    <m/>
    <m/>
    <m/>
    <x v="0"/>
    <x v="0"/>
    <x v="0"/>
    <x v="0"/>
    <m/>
    <x v="0"/>
    <m/>
    <s v="May Mặc Global Nam Phương"/>
    <s v="1/433 Kp Hòa Lâm 2, Thuận Giao"/>
    <s v="Huyện Thuận An"/>
    <s v="Bình Dương"/>
    <m/>
    <m/>
    <x v="0"/>
    <s v="4.Trên 3 tháng"/>
    <x v="3"/>
    <m/>
    <x v="0"/>
    <n v="4"/>
    <x v="0"/>
    <n v="4"/>
    <s v="2.Liên quan"/>
    <m/>
    <x v="0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2"/>
    <n v="3"/>
    <x v="2"/>
    <x v="0"/>
    <x v="3"/>
    <x v="4"/>
    <s v="3.Đồng ý phần nào"/>
    <x v="2"/>
    <n v="3"/>
  </r>
  <r>
    <n v="59"/>
    <s v="Trường Cao đẳng Lý Tự Trọng thành Phố Hồ Chí  Minh"/>
    <n v="14001106"/>
    <s v="Phạm "/>
    <s v="Thị Mỹ"/>
    <s v="Huyền"/>
    <s v="14CĐ - MT1"/>
    <s v="May - Thời trang"/>
    <x v="6"/>
    <x v="2"/>
    <x v="3"/>
    <x v="0"/>
    <s v="1141/12/4 Kp, Phường Trung Mỹ Tây, "/>
    <s v="Quận 12"/>
    <s v="Tp.hcm"/>
    <s v="01643994562"/>
    <s v="huyenpham38837@gmail.com"/>
    <x v="1"/>
    <n v="1996"/>
    <n v="22"/>
    <x v="0"/>
    <s v="4.Cao đẳng"/>
    <s v="Chưa"/>
    <m/>
    <m/>
    <m/>
    <x v="1"/>
    <x v="0"/>
    <x v="0"/>
    <x v="0"/>
    <m/>
    <x v="5"/>
    <s v="Trợ lý thiết kế"/>
    <s v="Dynamie Sourcing(văn phòng đại diện)"/>
    <s v="90A Nguyễn Văn Qúa, Phường Đông Hưng Thuận, "/>
    <s v="Quận 12"/>
    <s v="Tp.hcm"/>
    <m/>
    <m/>
    <x v="0"/>
    <s v="2.Dưới 1 tháng"/>
    <x v="3"/>
    <m/>
    <x v="0"/>
    <n v="4"/>
    <x v="2"/>
    <n v="3"/>
    <s v="2.Liên quan"/>
    <m/>
    <x v="0"/>
    <x v="0"/>
    <s v="Có"/>
    <s v="5.Trên 8 tuần"/>
    <x v="1"/>
    <m/>
    <x v="0"/>
    <s v="Quản trị nhân lực"/>
    <s v="Quản trị nhân lực"/>
    <s v="1.Đại học"/>
    <m/>
    <x v="0"/>
    <x v="0"/>
    <x v="0"/>
    <x v="0"/>
    <m/>
    <x v="1"/>
    <m/>
    <m/>
    <x v="1"/>
    <x v="1"/>
    <x v="2"/>
    <n v="3"/>
    <x v="3"/>
    <n v="2"/>
    <x v="0"/>
    <n v="4"/>
    <x v="1"/>
    <x v="1"/>
    <x v="1"/>
    <x v="0"/>
    <s v="3.Đồng ý phần nào"/>
    <x v="0"/>
    <n v="4"/>
  </r>
  <r>
    <n v="60"/>
    <s v="Trường Cao đẳng Lý Tự Trọng thành Phố Hồ Chí  Minh"/>
    <s v="13D2040013"/>
    <s v="Nguyễn "/>
    <s v="Thị Quỳnh"/>
    <s v="Hoa"/>
    <s v="14CĐ - MT1"/>
    <s v="May - Thời trang"/>
    <x v="6"/>
    <x v="2"/>
    <x v="3"/>
    <x v="0"/>
    <s v="70B Bác Ái, Phường Tân Thành"/>
    <s v="Quận Tân Phú"/>
    <s v="Tp.hcm"/>
    <s v="0936013330"/>
    <s v="nguyenthiquynhhoa1011@gmail.com"/>
    <x v="1"/>
    <n v="1994"/>
    <n v="24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Nhật Ngữ SaKura"/>
    <s v="Tiếng Nhật"/>
    <x v="2"/>
    <x v="2"/>
    <x v="0"/>
    <n v="4"/>
    <x v="0"/>
    <n v="4"/>
    <x v="0"/>
    <n v="4"/>
    <x v="0"/>
    <x v="0"/>
    <x v="1"/>
    <x v="0"/>
    <s v="3.Đồng ý phần nào"/>
    <x v="0"/>
    <n v="4"/>
  </r>
  <r>
    <n v="61"/>
    <s v="Trường Cao đẳng Lý Tự Trọng thành Phố Hồ Chí  Minh"/>
    <n v="14001109"/>
    <s v="Nguyễn "/>
    <s v="Thị Thùy"/>
    <s v="Linh"/>
    <s v="14CĐ - MT1"/>
    <s v="May - Thời trang"/>
    <x v="6"/>
    <x v="2"/>
    <x v="3"/>
    <x v="0"/>
    <s v="Tổ 3, Khối Thủ Đức"/>
    <s v="Thị Trấn Bồng Sông, Huyện Hoài Nhơn"/>
    <s v="Bình Định"/>
    <s v="0962112063"/>
    <s v="linhnguyen17996@gmail"/>
    <x v="1"/>
    <n v="1996"/>
    <n v="22"/>
    <x v="0"/>
    <s v="4.Cao đẳng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1"/>
    <x v="2"/>
    <x v="3"/>
    <m/>
    <x v="1"/>
    <m/>
    <m/>
    <x v="1"/>
    <x v="1"/>
    <x v="0"/>
    <n v="4"/>
    <x v="0"/>
    <n v="4"/>
    <x v="3"/>
    <n v="2"/>
    <x v="2"/>
    <x v="5"/>
    <x v="4"/>
    <x v="0"/>
    <s v="3.Đồng ý phần nào"/>
    <x v="0"/>
    <n v="4"/>
  </r>
  <r>
    <n v="62"/>
    <s v="Trường Cao đẳng Lý Tự Trọng thành Phố Hồ Chí  Minh"/>
    <n v="14001102"/>
    <s v="Đỗ "/>
    <s v="Thị Cẩm"/>
    <s v="Hương"/>
    <s v="14CĐ - MT1"/>
    <s v="May - Thời trang"/>
    <x v="6"/>
    <x v="2"/>
    <x v="3"/>
    <x v="0"/>
    <s v="710A Trường Chinh, Phường 15"/>
    <s v="Quận Tân Bình"/>
    <s v="Tp.hcm"/>
    <s v="01689732368"/>
    <s v="dohuong1295@gmail.com"/>
    <x v="1"/>
    <n v="1995"/>
    <n v="23"/>
    <x v="0"/>
    <s v="4.Cao đẳng"/>
    <s v="Chưa"/>
    <m/>
    <m/>
    <m/>
    <x v="0"/>
    <x v="0"/>
    <x v="0"/>
    <x v="0"/>
    <m/>
    <x v="1"/>
    <m/>
    <s v="Công ty TNHH Pacific Quality Control centre Việt Nam"/>
    <s v="124 Điện Biên Phủ, Phường Đa Kao"/>
    <s v="Quận 1"/>
    <s v="Tp.hcm"/>
    <s v="02838200305"/>
    <s v="www.pqcjp.com"/>
    <x v="0"/>
    <s v="4.Trên 3 tháng"/>
    <x v="2"/>
    <m/>
    <x v="3"/>
    <n v="3"/>
    <x v="2"/>
    <n v="3"/>
    <s v="1.Có liên quan"/>
    <m/>
    <x v="4"/>
    <x v="0"/>
    <s v="Có"/>
    <s v="1. Dưới 2 tuần"/>
    <x v="0"/>
    <m/>
    <x v="0"/>
    <s v="Công nghệ May"/>
    <s v="Công nghệ May"/>
    <s v="1.Đại học"/>
    <m/>
    <x v="0"/>
    <x v="0"/>
    <x v="0"/>
    <x v="0"/>
    <m/>
    <x v="1"/>
    <m/>
    <m/>
    <x v="1"/>
    <x v="1"/>
    <x v="0"/>
    <n v="4"/>
    <x v="0"/>
    <n v="4"/>
    <x v="0"/>
    <n v="4"/>
    <x v="0"/>
    <x v="0"/>
    <x v="4"/>
    <x v="0"/>
    <s v="2.Đồng ý"/>
    <x v="0"/>
    <n v="4"/>
  </r>
  <r>
    <n v="63"/>
    <s v="Trường Cao đẳng Lý Tự Trọng thành Phố Hồ Chí  Minh"/>
    <n v="14001056"/>
    <s v="Dương"/>
    <s v="Minh "/>
    <s v="Kha"/>
    <s v="14CĐ - Ô1"/>
    <s v="Động lực"/>
    <x v="7"/>
    <x v="3"/>
    <x v="4"/>
    <x v="0"/>
    <s v="Đường Nguyễn Ái Quốc, Phường Quang Vinh"/>
    <s v="Tp. Biên Hòa, Đồng Nai"/>
    <s v="Đồng Nai"/>
    <s v="01867776871"/>
    <s v="minhkhamun@gmail.com"/>
    <x v="0"/>
    <n v="1996"/>
    <n v="22"/>
    <x v="0"/>
    <s v="4.Cao đẳng"/>
    <s v="Chưa"/>
    <m/>
    <m/>
    <m/>
    <x v="0"/>
    <x v="0"/>
    <x v="0"/>
    <x v="0"/>
    <m/>
    <x v="1"/>
    <m/>
    <s v="Công ty phát triển công cộng và dịch vụ công ích TP Biên Hòa"/>
    <s v="290 Đường 30/4, Phường Thanh Bình"/>
    <s v="Tp. Biên Hòa, Tỉnh Đồng Nai"/>
    <s v="Đồng Nai"/>
    <s v="0613948668"/>
    <m/>
    <x v="0"/>
    <s v="2.Dưới 1 tháng"/>
    <x v="0"/>
    <m/>
    <x v="0"/>
    <n v="4"/>
    <x v="0"/>
    <n v="4"/>
    <s v="2.Liên quan"/>
    <m/>
    <x v="0"/>
    <x v="4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64"/>
    <s v="Trường Cao đẳng Lý Tự Trọng thành Phố Hồ Chí  Minh"/>
    <n v="14000819"/>
    <s v="Dịp"/>
    <s v="Chí "/>
    <s v="Dũng"/>
    <s v="14CĐ - Ô1"/>
    <s v="Động lực"/>
    <x v="8"/>
    <x v="3"/>
    <x v="4"/>
    <x v="0"/>
    <s v="416/6/11 Lạc Long Quân, Phường 15"/>
    <s v="Quận 11"/>
    <s v="Tp.hcm"/>
    <s v="01675998141"/>
    <s v="chidungkv@gmail.com"/>
    <x v="0"/>
    <n v="1996"/>
    <n v="22"/>
    <x v="0"/>
    <s v="4.Cao đẳng"/>
    <s v="Chưa"/>
    <m/>
    <m/>
    <m/>
    <x v="1"/>
    <x v="1"/>
    <x v="0"/>
    <x v="0"/>
    <m/>
    <x v="0"/>
    <m/>
    <s v="TNHH Ô TÔ ISUZU Việt Nam"/>
    <s v="695 Quang Trung, Phường 8"/>
    <s v="Quận Gò Vấp"/>
    <s v="Tp.hcm"/>
    <s v="0983902578"/>
    <s v="ngocnguyen@isuzu-vietnam.com"/>
    <x v="5"/>
    <s v="2.Dưới 1 tháng"/>
    <x v="2"/>
    <m/>
    <x v="0"/>
    <n v="4"/>
    <x v="2"/>
    <n v="3"/>
    <s v="1.Có liên quan"/>
    <m/>
    <x v="1"/>
    <x v="3"/>
    <s v="Không"/>
    <m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0"/>
    <n v="4"/>
    <x v="2"/>
    <n v="3"/>
    <x v="0"/>
    <n v="4"/>
    <x v="1"/>
    <x v="1"/>
    <x v="5"/>
    <x v="0"/>
    <s v="2.Đồng ý"/>
    <x v="0"/>
    <n v="4"/>
  </r>
  <r>
    <n v="65"/>
    <s v="Trường Cao đẳng Lý Tự Trọng thành Phố Hồ Chí  Minh"/>
    <n v="14000816"/>
    <s v="Trần"/>
    <s v="Minh "/>
    <s v="Cường"/>
    <s v="14CĐ - Ô1"/>
    <s v="Động lực"/>
    <x v="8"/>
    <x v="3"/>
    <x v="4"/>
    <x v="0"/>
    <s v="84 Đường D11, Phường 13"/>
    <s v="Quận Tân Bình"/>
    <s v="Tp.hcm"/>
    <s v="0965560905"/>
    <s v="tranminhcuongbd54@gmail.com"/>
    <x v="0"/>
    <n v="1996"/>
    <n v="22"/>
    <x v="0"/>
    <s v="4.Cao đẳng"/>
    <s v="Chưa"/>
    <m/>
    <m/>
    <m/>
    <x v="0"/>
    <x v="1"/>
    <x v="0"/>
    <x v="0"/>
    <m/>
    <x v="1"/>
    <m/>
    <s v="Best car Việt Nam"/>
    <s v="14 Phan Văn Trị, "/>
    <s v="Quận Gò Vấp"/>
    <s v="Tp.hcm"/>
    <s v="02838105014"/>
    <m/>
    <x v="0"/>
    <s v="3. Từ 1-3 tháng"/>
    <x v="0"/>
    <m/>
    <x v="3"/>
    <n v="3"/>
    <x v="2"/>
    <n v="3"/>
    <s v="1.Có liên quan"/>
    <m/>
    <x v="1"/>
    <x v="0"/>
    <s v="Có"/>
    <s v="2. Từ 2-4 tuần"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1"/>
    <n v="5"/>
    <x v="1"/>
    <n v="5"/>
    <x v="1"/>
    <n v="5"/>
    <x v="0"/>
    <x v="0"/>
    <x v="1"/>
    <x v="0"/>
    <s v="2.Đồng ý"/>
    <x v="0"/>
    <n v="4"/>
  </r>
  <r>
    <n v="66"/>
    <s v="Trường Cao đẳng Lý Tự Trọng thành Phố Hồ Chí  Minh"/>
    <s v="13D2050003"/>
    <s v="Nguyễn "/>
    <s v="Hồ Minh"/>
    <s v="Anh "/>
    <s v="14CĐ - Ô1"/>
    <s v="Động lực"/>
    <x v="7"/>
    <x v="3"/>
    <x v="4"/>
    <x v="0"/>
    <s v="01 Đường Hùng Vương, Phường Xuân An, "/>
    <s v="Long Khánh"/>
    <s v="Đồng Nai"/>
    <s v="01649922730"/>
    <s v="minhanhtilover191295@gmail.com"/>
    <x v="0"/>
    <n v="1995"/>
    <n v="23"/>
    <x v="0"/>
    <s v="4.Cao đẳng"/>
    <s v="Chưa"/>
    <m/>
    <m/>
    <m/>
    <x v="2"/>
    <x v="0"/>
    <x v="0"/>
    <x v="0"/>
    <m/>
    <x v="1"/>
    <m/>
    <s v="Thế giới di động"/>
    <s v="116 Hồ Thị Hương"/>
    <s v="Thị Xã Long Khánh"/>
    <s v="Đồng Nai"/>
    <s v="18001060"/>
    <s v="http://www.thegioididong.com"/>
    <x v="0"/>
    <s v="4.Trên 3 tháng"/>
    <x v="2"/>
    <m/>
    <x v="0"/>
    <n v="4"/>
    <x v="0"/>
    <n v="4"/>
    <s v="3.Không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1"/>
    <n v="5"/>
    <x v="2"/>
    <x v="3"/>
    <x v="5"/>
    <x v="0"/>
    <s v="2.Đồng ý"/>
    <x v="0"/>
    <n v="4"/>
  </r>
  <r>
    <n v="67"/>
    <s v="Trường Cao đẳng Lý Tự Trọng thành Phố Hồ Chí  Minh"/>
    <n v="14000817"/>
    <s v="Phạm "/>
    <s v="Công "/>
    <s v="Danh"/>
    <s v="14CĐ - Ô1"/>
    <s v="Động lực"/>
    <x v="7"/>
    <x v="3"/>
    <x v="4"/>
    <x v="0"/>
    <s v="57/6K Ấp 3, Xã Xuân Thới Thượng"/>
    <s v="Huyện Hóc Môn, "/>
    <s v="Tp.hcm"/>
    <s v="01644930092"/>
    <s v="congdanh0987654321@gmail.com"/>
    <x v="0"/>
    <n v="1996"/>
    <n v="22"/>
    <x v="0"/>
    <s v="4.Cao đẳng"/>
    <s v="Chưa"/>
    <m/>
    <m/>
    <m/>
    <x v="0"/>
    <x v="0"/>
    <x v="0"/>
    <x v="0"/>
    <m/>
    <x v="0"/>
    <m/>
    <s v="Mecederben- Việt nam"/>
    <s v="693 Quang Trung, Phường 8"/>
    <s v="Quận Gò Vấp"/>
    <s v="Tp.hcm"/>
    <s v="02835889100"/>
    <s v="recruitment_mbv@daimler.com"/>
    <x v="6"/>
    <s v="4.Trên 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2"/>
    <x v="5"/>
    <x v="0"/>
    <s v="1.Hoàn toàn đồng ý"/>
    <x v="1"/>
    <n v="5"/>
  </r>
  <r>
    <n v="68"/>
    <s v="Trường Cao đẳng Lý Tự Trọng thành Phố Hồ Chí  Minh"/>
    <n v="14000825"/>
    <s v="Trần "/>
    <s v="Tiến"/>
    <s v="Đạt"/>
    <s v="14CĐ - Ô1"/>
    <s v="Động lực"/>
    <x v="7"/>
    <x v="3"/>
    <x v="4"/>
    <x v="0"/>
    <s v="49/18/1 KP9, Phường Tân Chánh Hiệp"/>
    <s v="Quận 12"/>
    <s v="Tp.hcm"/>
    <s v="0902146145"/>
    <m/>
    <x v="0"/>
    <n v="1996"/>
    <n v="22"/>
    <x v="0"/>
    <s v="4.Cao đẳng"/>
    <s v="Chưa"/>
    <m/>
    <m/>
    <m/>
    <x v="0"/>
    <x v="0"/>
    <x v="0"/>
    <x v="0"/>
    <m/>
    <x v="0"/>
    <m/>
    <s v="Mecederben- Việt nam"/>
    <s v="693 Quang Trung, Phường 8"/>
    <s v="Quận Gò Vấp"/>
    <s v="Tp.hcm"/>
    <s v="02835889100"/>
    <s v="recruitment_mbe@daimler.com"/>
    <x v="6"/>
    <s v="4.Trên 3 tháng"/>
    <x v="0"/>
    <m/>
    <x v="0"/>
    <n v="4"/>
    <x v="0"/>
    <n v="4"/>
    <s v="2.Liên quan"/>
    <m/>
    <x v="0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5"/>
    <x v="0"/>
    <s v="1.Hoàn toàn đồng ý"/>
    <x v="1"/>
    <n v="5"/>
  </r>
  <r>
    <n v="69"/>
    <s v="Trường Cao đẳng Lý Tự Trọng thành Phố Hồ Chí  Minh"/>
    <n v="14001044"/>
    <s v="Phạm "/>
    <s v="Đình"/>
    <s v="Duy"/>
    <s v="14CĐ - Ô1"/>
    <s v="Động lực"/>
    <x v="7"/>
    <x v="3"/>
    <x v="4"/>
    <x v="0"/>
    <s v="Hồ Đắc Di, Phường Tây Thạnh"/>
    <s v="Quận Tân Phú "/>
    <s v="Tp.hcm"/>
    <s v="0973706971"/>
    <s v="phamdinhduy131@gmail.com"/>
    <x v="0"/>
    <n v="1993"/>
    <n v="25"/>
    <x v="1"/>
    <s v="4.Cao đẳng"/>
    <s v="Chưa"/>
    <m/>
    <m/>
    <m/>
    <x v="0"/>
    <x v="1"/>
    <x v="0"/>
    <x v="0"/>
    <m/>
    <x v="1"/>
    <m/>
    <s v="Tại gia"/>
    <s v="Hồ Đắc Di, Phường tây Thạnh"/>
    <s v="Quận Tân Phú"/>
    <s v="Tp.hcm"/>
    <s v="0973706971"/>
    <s v="phamdinhduy131@gmail.com"/>
    <x v="0"/>
    <s v="4.Trên 3 tháng"/>
    <x v="0"/>
    <m/>
    <x v="0"/>
    <n v="4"/>
    <x v="0"/>
    <n v="4"/>
    <s v="1.Có liên quan"/>
    <m/>
    <x v="5"/>
    <x v="1"/>
    <s v="Có"/>
    <s v="5.Trên 8 tuần"/>
    <x v="0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1"/>
    <n v="5"/>
    <x v="0"/>
    <n v="4"/>
    <x v="0"/>
    <n v="4"/>
    <x v="0"/>
    <x v="2"/>
    <x v="5"/>
    <x v="0"/>
    <s v="1.Hoàn toàn đồng ý"/>
    <x v="1"/>
    <n v="5"/>
  </r>
  <r>
    <n v="70"/>
    <s v="Trường Cao đẳng Lý Tự Trọng thành Phố Hồ Chí  Minh"/>
    <n v="14001043"/>
    <s v="Nguyễn "/>
    <s v="Ngọc "/>
    <s v="Duy "/>
    <s v="14CĐ - Ô1"/>
    <s v="Động lực"/>
    <x v="7"/>
    <x v="3"/>
    <x v="4"/>
    <x v="0"/>
    <s v="229 Nguyên Chí Thanh, Xã Tân Bình"/>
    <s v=" Tx. LaGi"/>
    <s v="Tỉnh Bình Thuận"/>
    <s v="01682030235"/>
    <s v="nguyenngocduy224786@gmail.com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3"/>
    <x v="2"/>
    <x v="3"/>
    <m/>
    <x v="1"/>
    <m/>
    <m/>
    <x v="1"/>
    <x v="1"/>
    <x v="0"/>
    <n v="4"/>
    <x v="0"/>
    <n v="4"/>
    <x v="2"/>
    <n v="3"/>
    <x v="0"/>
    <x v="1"/>
    <x v="1"/>
    <x v="0"/>
    <s v="2.Đồng ý"/>
    <x v="0"/>
    <n v="4"/>
  </r>
  <r>
    <n v="71"/>
    <s v="Trường Cao đẳng Lý Tự Trọng thành Phố Hồ Chí  Minh"/>
    <n v="14000860"/>
    <s v="Võ "/>
    <s v="Đoàn"/>
    <s v="Triều"/>
    <s v="14CĐ - Ô1"/>
    <s v="Động lực"/>
    <x v="7"/>
    <x v="3"/>
    <x v="4"/>
    <x v="0"/>
    <s v="27 Nguyễn Thị Thập, Phường Tân Phú, "/>
    <s v="Quận 7"/>
    <s v="Tp.hcm"/>
    <s v="0967039503"/>
    <s v="trieupingu060796@gmail"/>
    <x v="0"/>
    <n v="1996"/>
    <n v="22"/>
    <x v="0"/>
    <s v="4.Cao đẳng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2"/>
    <x v="1"/>
    <x v="2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72"/>
    <s v="Trường Cao đẳng Lý Tự Trọng thành Phố Hồ Chí  Minh"/>
    <n v="14000859"/>
    <s v="Nguyễn "/>
    <s v="Xuân "/>
    <s v="Thiện"/>
    <s v="14CĐ - Ô1"/>
    <s v="Động lực"/>
    <x v="7"/>
    <x v="3"/>
    <x v="4"/>
    <x v="0"/>
    <s v="Hẻm 207 Lạc Long Quân, Phường 3"/>
    <s v="Quận 11"/>
    <s v="Tp.hcm"/>
    <s v="0969388751"/>
    <m/>
    <x v="0"/>
    <n v="1994"/>
    <n v="24"/>
    <x v="0"/>
    <s v="4.Cao đẳng"/>
    <s v="Chưa"/>
    <m/>
    <m/>
    <m/>
    <x v="0"/>
    <x v="2"/>
    <x v="0"/>
    <x v="0"/>
    <s v="Làm nghề tự do"/>
    <x v="2"/>
    <m/>
    <s v="Tại gia"/>
    <s v="Hẻm 207 Lạc Long Quân, Phường 3"/>
    <s v="Quận 11"/>
    <s v="Tp.hcm"/>
    <s v="0969388751"/>
    <m/>
    <x v="7"/>
    <s v="3. Từ 1-3 tháng"/>
    <x v="2"/>
    <m/>
    <x v="4"/>
    <n v="1"/>
    <x v="4"/>
    <n v="2"/>
    <s v="3.Không liên quan"/>
    <m/>
    <x v="1"/>
    <x v="1"/>
    <s v="Có"/>
    <m/>
    <x v="3"/>
    <s v="Có việc thì làm"/>
    <x v="1"/>
    <m/>
    <e v="#N/A"/>
    <m/>
    <m/>
    <x v="0"/>
    <x v="0"/>
    <x v="0"/>
    <x v="0"/>
    <m/>
    <x v="1"/>
    <m/>
    <m/>
    <x v="1"/>
    <x v="1"/>
    <x v="2"/>
    <n v="3"/>
    <x v="2"/>
    <n v="3"/>
    <x v="3"/>
    <n v="2"/>
    <x v="0"/>
    <x v="2"/>
    <x v="2"/>
    <x v="0"/>
    <s v="3.Đồng ý phần nào"/>
    <x v="2"/>
    <n v="3"/>
  </r>
  <r>
    <n v="73"/>
    <s v="Trường Cao đẳng Lý Tự Trọng thành Phố Hồ Chí  Minh"/>
    <n v="14000858"/>
    <s v="Lê "/>
    <s v="Công "/>
    <s v="Thành"/>
    <s v="14CĐ - Ô1"/>
    <s v="Động lực"/>
    <x v="7"/>
    <x v="3"/>
    <x v="4"/>
    <x v="0"/>
    <s v="111 Đào Duy Anh, Phường 9"/>
    <s v="Quận Phú Nhuận"/>
    <s v="Tp.hcm"/>
    <s v="01697639925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2"/>
    <x v="3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74"/>
    <s v="Trường Cao đẳng Lý Tự Trọng thành Phố Hồ Chí  Minh"/>
    <n v="14000857"/>
    <s v="Nguyễn "/>
    <s v="Lê Minh"/>
    <s v="Tân"/>
    <s v="14CĐ - Ô1"/>
    <s v="Động lực"/>
    <x v="7"/>
    <x v="3"/>
    <x v="4"/>
    <x v="0"/>
    <s v="183/4 Quốc Lộ 1K, Phường Linh Xuân"/>
    <s v="Quận Thủ Đức"/>
    <s v="Tp.hcm"/>
    <s v="0979966549"/>
    <s v="minhtan239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sư phạm kỹ thuật Tp.HCM"/>
    <s v="Công nghệ Ô tô"/>
    <x v="5"/>
    <x v="0"/>
    <x v="0"/>
    <n v="4"/>
    <x v="0"/>
    <n v="4"/>
    <x v="0"/>
    <n v="4"/>
    <x v="0"/>
    <x v="0"/>
    <x v="2"/>
    <x v="0"/>
    <s v="2.Đồng ý"/>
    <x v="0"/>
    <n v="4"/>
  </r>
  <r>
    <n v="75"/>
    <s v="Trường Cao đẳng Lý Tự Trọng thành Phố Hồ Chí  Minh"/>
    <n v="14000829"/>
    <s v="Nguyễn "/>
    <s v="Thái "/>
    <s v="Hòa"/>
    <s v="14CĐ - Ô1"/>
    <s v="Động lực"/>
    <x v="7"/>
    <x v="3"/>
    <x v="4"/>
    <x v="0"/>
    <s v="2/5B Trần Văn Mười, Xã Xuân Thới Đông 1,"/>
    <s v="Huyện Hóc Môn"/>
    <s v="Tp.hcm"/>
    <s v="0969240713"/>
    <s v="nguyenthaihoa2509@gmail"/>
    <x v="0"/>
    <n v="1996"/>
    <n v="22"/>
    <x v="0"/>
    <s v="4.Cao đẳng"/>
    <s v="Chưa"/>
    <m/>
    <m/>
    <m/>
    <x v="0"/>
    <x v="2"/>
    <x v="0"/>
    <x v="0"/>
    <m/>
    <x v="0"/>
    <m/>
    <s v="Tại gia"/>
    <s v="2/5B Trần Văn Mười, Xuân Thới Đông 1"/>
    <s v="Hốc Môn "/>
    <s v="Tp.hcm"/>
    <s v="0969240713"/>
    <s v="nguyenthaihoa2509@gmail"/>
    <x v="0"/>
    <s v="4.Trên 3 tháng"/>
    <x v="0"/>
    <m/>
    <x v="0"/>
    <n v="4"/>
    <x v="0"/>
    <n v="4"/>
    <s v="3.Không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4"/>
    <x v="3"/>
    <x v="4"/>
    <x v="0"/>
    <s v="2.Đồng ý"/>
    <x v="0"/>
    <n v="4"/>
  </r>
  <r>
    <n v="76"/>
    <s v="Trường Cao đẳng Lý Tự Trọng thành Phố Hồ Chí  Minh"/>
    <n v="14000902"/>
    <s v="Nguyễn "/>
    <s v="Quốc "/>
    <s v="Quy"/>
    <s v="14CĐ - Ô2"/>
    <s v="Động lực"/>
    <x v="7"/>
    <x v="3"/>
    <x v="4"/>
    <x v="0"/>
    <s v="145/9 Trương Văn Hải, Phường Tây Nhơn Phú B"/>
    <s v="Quận 9"/>
    <s v="Tp.hcm"/>
    <s v="01672078060"/>
    <s v="nguyenquocquy96@gmail.com"/>
    <x v="0"/>
    <n v="1996"/>
    <n v="22"/>
    <x v="0"/>
    <s v="4.Cao đẳng"/>
    <s v="Chưa"/>
    <m/>
    <m/>
    <m/>
    <x v="0"/>
    <x v="1"/>
    <x v="0"/>
    <x v="0"/>
    <m/>
    <x v="0"/>
    <m/>
    <s v="Intel Việt Nam"/>
    <s v="Khu D1, Khu Công nghệ cao "/>
    <s v="Quận 9"/>
    <s v="Tp.hcm"/>
    <m/>
    <m/>
    <x v="0"/>
    <s v="4.Trên 3 tháng"/>
    <x v="5"/>
    <s v="Trang tuyển dụng của công ty"/>
    <x v="0"/>
    <n v="4"/>
    <x v="0"/>
    <n v="4"/>
    <s v="2.Liên quan"/>
    <m/>
    <x v="1"/>
    <x v="3"/>
    <s v="Không"/>
    <m/>
    <x v="0"/>
    <m/>
    <x v="0"/>
    <s v="Quản lý sản xuất"/>
    <s v="Quản trị nhân lực"/>
    <s v="1.Đại học"/>
    <m/>
    <x v="0"/>
    <x v="0"/>
    <x v="0"/>
    <x v="0"/>
    <m/>
    <x v="2"/>
    <s v="Trường Đại học sư phạm kỹ thuật Tp.HCM"/>
    <s v="Công nghệ Ô tô"/>
    <x v="5"/>
    <x v="0"/>
    <x v="0"/>
    <n v="4"/>
    <x v="0"/>
    <n v="4"/>
    <x v="0"/>
    <n v="4"/>
    <x v="2"/>
    <x v="3"/>
    <x v="5"/>
    <x v="0"/>
    <s v="2.Đồng ý"/>
    <x v="0"/>
    <n v="4"/>
  </r>
  <r>
    <n v="77"/>
    <s v="Trường Cao đẳng Lý Tự Trọng thành Phố Hồ Chí  Minh"/>
    <n v="14000869"/>
    <s v="Huỳnh"/>
    <s v="Trung"/>
    <s v="Cang"/>
    <s v="14CĐ - Ô2"/>
    <s v="Động lực"/>
    <x v="7"/>
    <x v="3"/>
    <x v="4"/>
    <x v="0"/>
    <s v="335 ĐT 789, Ấp Thuận An, Xã Chuông Mít"/>
    <s v="Huyện Dương Minh Châu"/>
    <s v="Tây Ninh"/>
    <s v="01688252133"/>
    <s v="huynhtrungcang1996@gmail.com"/>
    <x v="0"/>
    <n v="1996"/>
    <n v="22"/>
    <x v="0"/>
    <s v="4.Cao đẳng"/>
    <s v="Chưa"/>
    <m/>
    <m/>
    <m/>
    <x v="0"/>
    <x v="0"/>
    <x v="0"/>
    <x v="0"/>
    <m/>
    <x v="1"/>
    <m/>
    <s v="TOYOTA Tây Ninh"/>
    <s v="50 Hoàng Lê Kha, Phường 3 "/>
    <s v="Tp. Tây Ninh "/>
    <s v="Tây Ninh"/>
    <s v="18006565"/>
    <s v="info@toyotalythuongkiet.com.vn"/>
    <x v="0"/>
    <s v="4.Trên 3 tháng"/>
    <x v="0"/>
    <m/>
    <x v="0"/>
    <n v="4"/>
    <x v="0"/>
    <n v="4"/>
    <s v="2.Liên quan"/>
    <m/>
    <x v="4"/>
    <x v="0"/>
    <s v="Có"/>
    <s v="5.Trên 8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78"/>
    <s v="Trường Cao đẳng Lý Tự Trọng thành Phố Hồ Chí  Minh"/>
    <n v="14000874"/>
    <s v="Võ "/>
    <s v="Hoàng"/>
    <s v="Đại"/>
    <s v="14CĐ - Ô2"/>
    <s v="Động lực"/>
    <x v="7"/>
    <x v="3"/>
    <x v="4"/>
    <x v="0"/>
    <s v="291/45 Trường Chinh, Phường 14"/>
    <s v="Quận Tân Bình"/>
    <s v="Tp.hcm"/>
    <s v="09245336832"/>
    <s v="vohoangdai2322@gmail.com"/>
    <x v="0"/>
    <n v="1996"/>
    <n v="22"/>
    <x v="0"/>
    <s v="4.Cao đẳng"/>
    <s v="Chưa"/>
    <m/>
    <m/>
    <m/>
    <x v="0"/>
    <x v="0"/>
    <x v="0"/>
    <x v="0"/>
    <m/>
    <x v="6"/>
    <m/>
    <s v="Tốc Hành .vn( Công ty cổ phần đầu tư và giao nhận SGDS)"/>
    <s v="56 Yên Thế, Phường 2"/>
    <s v="Quận Tân Bình"/>
    <s v="Tp.hcm"/>
    <s v="1900636446"/>
    <s v="lienhe@tohanh.vn"/>
    <x v="0"/>
    <s v="2.Dưới 1 tháng"/>
    <x v="2"/>
    <m/>
    <x v="0"/>
    <n v="4"/>
    <x v="0"/>
    <n v="4"/>
    <s v="3.Không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79"/>
    <s v="Trường Cao đẳng Lý Tự Trọng thành Phố Hồ Chí  Minh"/>
    <n v="14001065"/>
    <s v="Trịnh "/>
    <s v="Minh "/>
    <s v="Nhiên"/>
    <s v="14CĐ - Ô2"/>
    <s v="Động lực"/>
    <x v="7"/>
    <x v="3"/>
    <x v="4"/>
    <x v="0"/>
    <s v="96 Đường 30, Phường 6"/>
    <s v="Quận Gò Vấp"/>
    <s v="Tp.hcm"/>
    <s v="0164570358"/>
    <s v="minhnhien593@gmail"/>
    <x v="0"/>
    <n v="1996"/>
    <n v="22"/>
    <x v="0"/>
    <s v="4.Cao đẳng"/>
    <s v="Chưa"/>
    <m/>
    <m/>
    <m/>
    <x v="0"/>
    <x v="2"/>
    <x v="0"/>
    <x v="0"/>
    <m/>
    <x v="1"/>
    <m/>
    <s v="Kinh doanh tại nhà"/>
    <s v="96 Đường 30, Phường 6"/>
    <s v="Quận Gò Vấp"/>
    <s v="Tp.hcm"/>
    <s v="01264570350"/>
    <s v="minhnhien593@gmail.com"/>
    <x v="0"/>
    <s v="2.Dưới 1 tháng"/>
    <x v="0"/>
    <m/>
    <x v="0"/>
    <n v="4"/>
    <x v="0"/>
    <n v="4"/>
    <s v="2.Liên quan"/>
    <m/>
    <x v="0"/>
    <x v="1"/>
    <s v="Không"/>
    <m/>
    <x v="3"/>
    <s v="Tự quản lý"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80"/>
    <s v="Trường Cao đẳng Lý Tự Trọng thành Phố Hồ Chí  Minh"/>
    <n v="14000898"/>
    <s v="Đỗ "/>
    <s v="Văn "/>
    <s v="Phúc"/>
    <s v="14CĐ - Ô2"/>
    <s v="Động lực"/>
    <x v="7"/>
    <x v="3"/>
    <x v="4"/>
    <x v="0"/>
    <s v="58 Đường Số 5, Phường Linh Trung,"/>
    <s v="Quận Thủ Đức"/>
    <s v="Tp.hcm"/>
    <s v="0981516194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1"/>
    <x v="1"/>
    <x v="0"/>
    <m/>
    <x v="1"/>
    <m/>
    <m/>
    <x v="1"/>
    <x v="1"/>
    <x v="0"/>
    <n v="4"/>
    <x v="0"/>
    <n v="4"/>
    <x v="0"/>
    <n v="4"/>
    <x v="0"/>
    <x v="0"/>
    <x v="4"/>
    <x v="0"/>
    <s v="2.Đồng ý"/>
    <x v="0"/>
    <n v="4"/>
  </r>
  <r>
    <n v="81"/>
    <s v="Trường Cao đẳng Lý Tự Trọng thành Phố Hồ Chí  Minh"/>
    <n v="14000884"/>
    <s v="Lâm "/>
    <s v="Sỉ"/>
    <s v="Huy"/>
    <s v="14CĐ - Ô2"/>
    <s v="Động lực"/>
    <x v="7"/>
    <x v="3"/>
    <x v="4"/>
    <x v="0"/>
    <s v="Ấp Thới Hòa, Thành Thới A"/>
    <s v="Huyện Mỏ Cày"/>
    <s v="Tỉnh Bến Tre"/>
    <s v="01655098199"/>
    <s v="lamsihuy95@gmail.com"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1"/>
    <x v="1"/>
    <m/>
    <x v="1"/>
    <m/>
    <m/>
    <x v="1"/>
    <x v="1"/>
    <x v="0"/>
    <n v="4"/>
    <x v="0"/>
    <n v="4"/>
    <x v="2"/>
    <n v="3"/>
    <x v="1"/>
    <x v="1"/>
    <x v="1"/>
    <x v="0"/>
    <s v="2.Đồng ý"/>
    <x v="0"/>
    <n v="4"/>
  </r>
  <r>
    <n v="82"/>
    <s v="Trường Cao đẳng Lý Tự Trọng thành Phố Hồ Chí  Minh"/>
    <n v="14000910"/>
    <s v="Trần H"/>
    <s v="Hữu "/>
    <s v="Tiền"/>
    <s v="14CĐ - Ô2"/>
    <s v="Động lực"/>
    <x v="8"/>
    <x v="3"/>
    <x v="4"/>
    <x v="0"/>
    <s v="108/5 Phù Đổng, Phường Phù Đổng"/>
    <s v="TP. Pleiku"/>
    <s v="Tỉnh Gia Lai, Tp.PleiKu"/>
    <s v="01652095079"/>
    <s v="tiendolamit96@gmail.com"/>
    <x v="0"/>
    <n v="1996"/>
    <n v="22"/>
    <x v="0"/>
    <s v="4.Cao đẳng"/>
    <s v="Chưa"/>
    <m/>
    <m/>
    <m/>
    <x v="0"/>
    <x v="2"/>
    <x v="0"/>
    <x v="0"/>
    <m/>
    <x v="7"/>
    <m/>
    <s v="Tại nhà"/>
    <s v="108/5 Phù Đổng, Phường Phù Đổng"/>
    <s v="TP. Pleiku"/>
    <s v="Gia Lai"/>
    <s v="01652095079"/>
    <m/>
    <x v="0"/>
    <s v="2.Dưới 1 tháng"/>
    <x v="0"/>
    <m/>
    <x v="0"/>
    <n v="4"/>
    <x v="0"/>
    <n v="4"/>
    <s v="2.Liên quan"/>
    <m/>
    <x v="0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5"/>
    <s v="2.Đồng ý"/>
    <x v="0"/>
    <n v="4"/>
  </r>
  <r>
    <n v="83"/>
    <s v="Trường Cao đẳng Lý Tự Trọng thành Phố Hồ Chí  Minh"/>
    <n v="14000914"/>
    <s v="Nguyễn "/>
    <s v="Ngọc "/>
    <s v="Triết"/>
    <s v="14CĐ - Ô2"/>
    <s v="Động lực"/>
    <x v="8"/>
    <x v="3"/>
    <x v="4"/>
    <x v="0"/>
    <s v="Hẽm 275 Ngô Gia Tự, Phường Thạnh Lộc"/>
    <s v="Quận 12"/>
    <s v="Tp.hcm"/>
    <s v="01696711421"/>
    <m/>
    <x v="0"/>
    <n v="1996"/>
    <n v="22"/>
    <x v="0"/>
    <s v="4.Cao đẳng"/>
    <s v="Chưa"/>
    <m/>
    <m/>
    <m/>
    <x v="0"/>
    <x v="0"/>
    <x v="0"/>
    <x v="0"/>
    <m/>
    <x v="7"/>
    <m/>
    <s v="TaXi Tải Thành Hưng"/>
    <s v="1942/1C Vườn Lài, Phường An Phú Đông"/>
    <s v="Quận 12"/>
    <s v="Tp.hcm"/>
    <s v="02854360360"/>
    <s v="htt://taxitaithanhhung.com"/>
    <x v="0"/>
    <s v="2.Dưới 1 tháng"/>
    <x v="0"/>
    <m/>
    <x v="0"/>
    <n v="4"/>
    <x v="0"/>
    <n v="4"/>
    <s v="2.Liên quan"/>
    <m/>
    <x v="0"/>
    <x v="3"/>
    <s v="Có"/>
    <s v="3. Từ 4-6 tuần"/>
    <x v="1"/>
    <m/>
    <x v="0"/>
    <s v="Công nghệ kỹ thuật ô tô"/>
    <s v="Công nghệ kỹ thuật ô tô"/>
    <s v="1.Đại học"/>
    <m/>
    <x v="0"/>
    <x v="0"/>
    <x v="0"/>
    <x v="0"/>
    <m/>
    <x v="1"/>
    <m/>
    <m/>
    <x v="1"/>
    <x v="1"/>
    <x v="0"/>
    <n v="4"/>
    <x v="0"/>
    <n v="4"/>
    <x v="0"/>
    <n v="4"/>
    <x v="1"/>
    <x v="2"/>
    <x v="3"/>
    <x v="6"/>
    <s v="2.Đồng ý"/>
    <x v="0"/>
    <n v="4"/>
  </r>
  <r>
    <n v="84"/>
    <s v="Trường Cao đẳng Lý Tự Trọng thành Phố Hồ Chí  Minh"/>
    <n v="14000903"/>
    <s v="Đồng"/>
    <s v="Phước "/>
    <s v="Sơn"/>
    <s v="14CĐ - Ô2"/>
    <s v="Động lực"/>
    <x v="8"/>
    <x v="3"/>
    <x v="4"/>
    <x v="0"/>
    <m/>
    <s v="Dĩ An "/>
    <s v="Bình Dương"/>
    <s v="016938822382"/>
    <m/>
    <x v="0"/>
    <n v="1996"/>
    <n v="22"/>
    <x v="0"/>
    <s v="4.Cao đẳng"/>
    <s v="Chưa"/>
    <m/>
    <m/>
    <m/>
    <x v="0"/>
    <x v="0"/>
    <x v="0"/>
    <x v="0"/>
    <m/>
    <x v="1"/>
    <m/>
    <s v="Garage Thanh Châu"/>
    <m/>
    <m/>
    <m/>
    <m/>
    <m/>
    <x v="0"/>
    <s v="2.Dưới 1 tháng"/>
    <x v="0"/>
    <m/>
    <x v="0"/>
    <n v="4"/>
    <x v="0"/>
    <n v="4"/>
    <s v="1.Có liên quan"/>
    <m/>
    <x v="1"/>
    <x v="1"/>
    <s v="Có"/>
    <s v="4. Từ 6-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0"/>
    <x v="0"/>
    <s v="1.Hoàn toàn đồng ý"/>
    <x v="0"/>
    <n v="4"/>
  </r>
  <r>
    <n v="85"/>
    <s v="Trường Cao đẳng Lý Tự Trọng thành Phố Hồ Chí  Minh"/>
    <n v="14001069"/>
    <s v="Phạm "/>
    <s v="Trung"/>
    <s v="Qúi"/>
    <s v="14CĐ - Ô2"/>
    <s v="Động lực"/>
    <x v="8"/>
    <x v="3"/>
    <x v="4"/>
    <x v="0"/>
    <s v="14A, Đường 236 Tổ 6, Ấp Xoài Hòa Phú"/>
    <s v=" Huyện Củ Chi"/>
    <s v="Tp.hcm"/>
    <s v="01689596948"/>
    <s v="trungqui1996@gmail.com"/>
    <x v="0"/>
    <n v="1996"/>
    <n v="22"/>
    <x v="0"/>
    <s v="4.Cao đẳng"/>
    <s v="Chưa"/>
    <m/>
    <m/>
    <m/>
    <x v="0"/>
    <x v="0"/>
    <x v="0"/>
    <x v="0"/>
    <m/>
    <x v="5"/>
    <s v="Dân quân tự vệ"/>
    <s v="Ban chỉ huy Quân sự Xã Hòa Phú"/>
    <s v="Xã Hòa Phú, Huyện Củ Chi"/>
    <s v="Huyện Củ Chi"/>
    <s v="Tp.hcm"/>
    <s v="0283976143"/>
    <m/>
    <x v="0"/>
    <s v="4.Trên 3 tháng"/>
    <x v="5"/>
    <s v="Thực hiện chế độ nghĩa vụ quân sự "/>
    <x v="0"/>
    <n v="4"/>
    <x v="0"/>
    <n v="4"/>
    <s v="3.Không liên quan"/>
    <m/>
    <x v="4"/>
    <x v="0"/>
    <s v="Không"/>
    <s v="3. Từ 4-6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1"/>
    <x v="1"/>
    <x v="0"/>
    <s v="1.Hoàn toàn đồng ý"/>
    <x v="0"/>
    <n v="4"/>
  </r>
  <r>
    <n v="86"/>
    <s v="Trường Cao đẳng Lý Tự Trọng thành Phố Hồ Chí  Minh"/>
    <n v="14000915"/>
    <s v="Bùi "/>
    <s v="Vĩnh "/>
    <s v="Trực"/>
    <s v="14CĐ - Ô2"/>
    <s v="Động lực"/>
    <x v="8"/>
    <x v="3"/>
    <x v="4"/>
    <x v="0"/>
    <s v="152Lý Thánh Tông, Phường Hiệp Tân"/>
    <s v="Quận Tân Phú"/>
    <s v="Tp.hcm"/>
    <s v="0933957794"/>
    <m/>
    <x v="0"/>
    <n v="1996"/>
    <n v="22"/>
    <x v="0"/>
    <s v="4.Cao đẳng"/>
    <s v="Chưa"/>
    <m/>
    <m/>
    <m/>
    <x v="0"/>
    <x v="5"/>
    <x v="3"/>
    <x v="3"/>
    <s v="Đi học lái xe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3"/>
    <x v="2"/>
    <x v="4"/>
    <m/>
    <x v="1"/>
    <m/>
    <m/>
    <x v="1"/>
    <x v="1"/>
    <x v="0"/>
    <n v="4"/>
    <x v="0"/>
    <n v="4"/>
    <x v="0"/>
    <n v="4"/>
    <x v="2"/>
    <x v="4"/>
    <x v="4"/>
    <x v="0"/>
    <s v="2.Đồng ý"/>
    <x v="0"/>
    <n v="4"/>
  </r>
  <r>
    <n v="87"/>
    <s v="Trường Cao đẳng Lý Tự Trọng thành Phố Hồ Chí  Minh"/>
    <n v="14000945"/>
    <s v="Nguyễn "/>
    <s v="Hưu "/>
    <s v="Năm "/>
    <s v="14CĐ - Ô3"/>
    <s v="Động lực"/>
    <x v="8"/>
    <x v="3"/>
    <x v="4"/>
    <x v="0"/>
    <s v="368/239/245F Ấp 1, Đông Thạnh "/>
    <s v="Huyện Hóc Môn"/>
    <s v="Tp.hcm"/>
    <s v="0997122374"/>
    <m/>
    <x v="0"/>
    <n v="1995"/>
    <n v="23"/>
    <x v="0"/>
    <s v="4.Cao đẳng"/>
    <s v="Chưa"/>
    <m/>
    <m/>
    <m/>
    <x v="1"/>
    <x v="2"/>
    <x v="0"/>
    <x v="0"/>
    <m/>
    <x v="1"/>
    <m/>
    <s v="Tại gia"/>
    <s v="3 Nhà Vuông, Xã Trung Chánh"/>
    <s v="Huyện Hóc Môn"/>
    <s v="Tp.hcm"/>
    <s v="0997122374"/>
    <m/>
    <x v="8"/>
    <s v="4.Trên 3 tháng"/>
    <x v="0"/>
    <m/>
    <x v="0"/>
    <n v="4"/>
    <x v="0"/>
    <n v="4"/>
    <s v="3.Không liên quan"/>
    <m/>
    <x v="2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4"/>
    <x v="4"/>
    <x v="7"/>
    <s v="2.Đồng ý"/>
    <x v="0"/>
    <n v="4"/>
  </r>
  <r>
    <n v="88"/>
    <s v="Trường Cao đẳng Lý Tự Trọng thành Phố Hồ Chí  Minh"/>
    <n v="14000935"/>
    <s v="Huỳnh "/>
    <s v="Trung"/>
    <s v="Hiếu "/>
    <s v="14CĐ - Ô3"/>
    <s v="Động lực"/>
    <x v="8"/>
    <x v="3"/>
    <x v="4"/>
    <x v="0"/>
    <s v="Xóm 11, Thôn Lộc Thương, Xã Phước Sơn"/>
    <s v="Huyện Tuy Phước"/>
    <s v="Tỉnh Bình Định"/>
    <s v="0911907501"/>
    <m/>
    <x v="0"/>
    <n v="1996"/>
    <n v="22"/>
    <x v="0"/>
    <s v="4.Cao đẳng"/>
    <s v="Chưa"/>
    <m/>
    <m/>
    <m/>
    <x v="0"/>
    <x v="2"/>
    <x v="0"/>
    <x v="0"/>
    <m/>
    <x v="1"/>
    <m/>
    <s v="Trung tâm  Ô tô Văn Định"/>
    <s v="140 Lê Đức Thọ, Phường Hải Cảng"/>
    <s v="Tp. Qui Nhơn, Tỉnh Bình Định"/>
    <s v="Bình Định"/>
    <m/>
    <m/>
    <x v="0"/>
    <s v="4.Trên 3 tháng"/>
    <x v="0"/>
    <m/>
    <x v="0"/>
    <n v="4"/>
    <x v="0"/>
    <n v="4"/>
    <s v="1.Có liên quan"/>
    <m/>
    <x v="4"/>
    <x v="1"/>
    <s v="Có"/>
    <s v="4. Từ 6-8 tuần"/>
    <x v="0"/>
    <m/>
    <x v="0"/>
    <s v="Thực hành Ô tô"/>
    <s v="Công nghệ kỹ thuật ô tô"/>
    <s v="5.Khác"/>
    <m/>
    <x v="0"/>
    <x v="0"/>
    <x v="0"/>
    <x v="0"/>
    <m/>
    <x v="1"/>
    <m/>
    <m/>
    <x v="1"/>
    <x v="1"/>
    <x v="0"/>
    <n v="4"/>
    <x v="2"/>
    <n v="3"/>
    <x v="2"/>
    <n v="3"/>
    <x v="0"/>
    <x v="0"/>
    <x v="2"/>
    <x v="0"/>
    <s v="2.Đồng ý"/>
    <x v="0"/>
    <n v="4"/>
  </r>
  <r>
    <n v="89"/>
    <s v="Trường Cao đẳng Lý Tự Trọng thành Phố Hồ Chí  Minh"/>
    <n v="14000925"/>
    <s v="Võ"/>
    <s v="Chí "/>
    <s v="Công"/>
    <s v="14CĐ - Ô3"/>
    <s v="Động lực"/>
    <x v="8"/>
    <x v="3"/>
    <x v="4"/>
    <x v="0"/>
    <s v="125/2 KP1, An Phú Đông"/>
    <s v="Quận 12"/>
    <s v="Tp.hcm"/>
    <s v="0989051023"/>
    <s v="cong45000@gmail.com"/>
    <x v="0"/>
    <n v="1996"/>
    <n v="22"/>
    <x v="0"/>
    <s v="4.Cao đẳng"/>
    <s v="Chưa"/>
    <m/>
    <m/>
    <m/>
    <x v="2"/>
    <x v="0"/>
    <x v="0"/>
    <x v="0"/>
    <m/>
    <x v="1"/>
    <m/>
    <s v="Tại gia"/>
    <s v="125/2 KPI, An Phú Đông"/>
    <s v="Quận 12"/>
    <s v="Tp.hcm"/>
    <s v="0989051023"/>
    <s v="cong45000@gmail.com"/>
    <x v="0"/>
    <s v="1.Trước khi TN"/>
    <x v="0"/>
    <m/>
    <x v="0"/>
    <n v="4"/>
    <x v="0"/>
    <n v="4"/>
    <s v="1.Có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90"/>
    <s v="Trường Cao đẳng Lý Tự Trọng thành Phố Hồ Chí  Minh"/>
    <n v="14000963"/>
    <s v="Nguyễn "/>
    <s v="Ngọc "/>
    <s v="Thiện"/>
    <s v="14CĐ - Ô3"/>
    <s v="Động lực"/>
    <x v="8"/>
    <x v="3"/>
    <x v="4"/>
    <x v="0"/>
    <s v="1351 Phan Văn Trị, Phường 10"/>
    <s v="Quận Gò Vấp"/>
    <s v="Tp.hcm"/>
    <s v="0977514144"/>
    <s v="thiennguyen210296@gmail.com"/>
    <x v="0"/>
    <n v="1996"/>
    <n v="22"/>
    <x v="0"/>
    <s v="4.Cao đẳng"/>
    <s v="Chưa"/>
    <m/>
    <m/>
    <m/>
    <x v="0"/>
    <x v="0"/>
    <x v="0"/>
    <x v="0"/>
    <m/>
    <x v="1"/>
    <m/>
    <s v="Đại phát Auto "/>
    <s v="53 Cù Lao, Phường 2"/>
    <s v="Quận Phú Nhuận"/>
    <s v="Tp.hcm"/>
    <s v="0983112233"/>
    <s v="http://www.daiphatvienthong.vn"/>
    <x v="0"/>
    <s v="4.Trên 3 tháng"/>
    <x v="2"/>
    <m/>
    <x v="3"/>
    <n v="3"/>
    <x v="2"/>
    <n v="3"/>
    <s v="1.Có liên quan"/>
    <m/>
    <x v="1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2"/>
    <n v="3"/>
    <x v="1"/>
    <x v="2"/>
    <x v="4"/>
    <x v="0"/>
    <s v="2.Đồng ý"/>
    <x v="0"/>
    <n v="4"/>
  </r>
  <r>
    <n v="91"/>
    <s v="Trường Cao đẳng Lý Tự Trọng thành Phố Hồ Chí  Minh"/>
    <n v="14000978"/>
    <s v="Lê "/>
    <s v="Vinh Anh "/>
    <s v="Vũ"/>
    <s v="14CĐ - Ô3"/>
    <s v="Động lực"/>
    <x v="8"/>
    <x v="3"/>
    <x v="4"/>
    <x v="0"/>
    <s v="Ấp 4, Tiến Hưng "/>
    <s v="TX. Đồng Xoài"/>
    <s v="Bình Phước"/>
    <s v="01628068884"/>
    <m/>
    <x v="0"/>
    <n v="1995"/>
    <n v="23"/>
    <x v="0"/>
    <s v="4.Cao đẳng"/>
    <s v="Chưa"/>
    <m/>
    <m/>
    <m/>
    <x v="0"/>
    <x v="2"/>
    <x v="0"/>
    <x v="0"/>
    <m/>
    <x v="1"/>
    <m/>
    <s v="Tại gia"/>
    <s v="Ấp 4, Tiến Hưng"/>
    <s v="TX Đồng Xoài"/>
    <s v="Bình Phước"/>
    <s v="01628068884"/>
    <m/>
    <x v="9"/>
    <s v="4.Trên 3 tháng"/>
    <x v="0"/>
    <m/>
    <x v="3"/>
    <n v="3"/>
    <x v="2"/>
    <n v="3"/>
    <s v="3.Không liên quan"/>
    <m/>
    <x v="4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2"/>
    <n v="3"/>
    <x v="0"/>
    <n v="4"/>
    <x v="1"/>
    <x v="2"/>
    <x v="2"/>
    <x v="0"/>
    <s v="2.Đồng ý"/>
    <x v="0"/>
    <n v="4"/>
  </r>
  <r>
    <n v="92"/>
    <s v="Trường Cao đẳng Lý Tự Trọng thành Phố Hồ Chí  Minh"/>
    <n v="14000979"/>
    <s v="Trần "/>
    <s v="Thanh "/>
    <s v="Vũ"/>
    <s v="14CĐ - Ô3"/>
    <s v="Động lực"/>
    <x v="8"/>
    <x v="3"/>
    <x v="4"/>
    <x v="0"/>
    <s v="334/20C Tô Hiến Thành, Phường 12"/>
    <s v="Quận 10"/>
    <s v="Tp.hcm"/>
    <s v="0986276734"/>
    <s v="vutranthanh618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2"/>
    <x v="1"/>
    <x v="2"/>
    <x v="3"/>
    <m/>
    <x v="1"/>
    <m/>
    <m/>
    <x v="1"/>
    <x v="1"/>
    <x v="0"/>
    <n v="4"/>
    <x v="3"/>
    <n v="2"/>
    <x v="0"/>
    <n v="4"/>
    <x v="1"/>
    <x v="2"/>
    <x v="5"/>
    <x v="0"/>
    <s v="2.Đồng ý"/>
    <x v="0"/>
    <n v="4"/>
  </r>
  <r>
    <n v="93"/>
    <s v="Trường Cao đẳng Lý Tự Trọng thành Phố Hồ Chí  Minh"/>
    <n v="14000960"/>
    <s v="Nguyễn "/>
    <s v="Văn "/>
    <s v="Thắng"/>
    <s v="14CĐ - Ô3"/>
    <s v="Động lực"/>
    <x v="8"/>
    <x v="3"/>
    <x v="4"/>
    <x v="0"/>
    <s v="Xóm 5, Thôn 3, Xã Lộc Châu"/>
    <s v="TX. Bảo Lộc"/>
    <s v="Lâm Đồng"/>
    <s v="01687714209"/>
    <m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94"/>
    <s v="Trường Cao đẳng Lý Tự Trọng thành Phố Hồ Chí  Minh"/>
    <n v="14001027"/>
    <s v="Trần "/>
    <s v="Hoài "/>
    <s v="Trọng"/>
    <s v="14CĐ - Ô4"/>
    <s v="Động lực"/>
    <x v="8"/>
    <x v="3"/>
    <x v="4"/>
    <x v="0"/>
    <s v="126/21/1 Huỳnh Minh Phương, Ấp 4, Xã Tân Thạnh Đông"/>
    <s v="Huyện Củ Chi, "/>
    <s v="Tp.hcm"/>
    <s v="02899338040"/>
    <s v="tranhoaitrong95@gmail.com"/>
    <x v="0"/>
    <n v="1995"/>
    <n v="23"/>
    <x v="0"/>
    <s v="4.Cao đẳng"/>
    <s v="Chưa"/>
    <m/>
    <m/>
    <m/>
    <x v="0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1.Trước khi TN"/>
    <x v="1"/>
    <m/>
    <x v="3"/>
    <n v="3"/>
    <x v="2"/>
    <n v="3"/>
    <s v="1.Có liên quan"/>
    <m/>
    <x v="0"/>
    <x v="0"/>
    <s v="Có"/>
    <s v="3. Từ 4-6 tuần"/>
    <x v="1"/>
    <m/>
    <x v="0"/>
    <s v="Công nghệ ô tô"/>
    <s v="Công nghệ kỹ thuật ô tô"/>
    <s v="1.Đại học"/>
    <m/>
    <x v="0"/>
    <x v="0"/>
    <x v="0"/>
    <x v="0"/>
    <m/>
    <x v="1"/>
    <m/>
    <m/>
    <x v="1"/>
    <x v="1"/>
    <x v="0"/>
    <n v="4"/>
    <x v="2"/>
    <n v="3"/>
    <x v="0"/>
    <n v="4"/>
    <x v="1"/>
    <x v="1"/>
    <x v="4"/>
    <x v="0"/>
    <s v="2.Đồng ý"/>
    <x v="0"/>
    <n v="4"/>
  </r>
  <r>
    <n v="95"/>
    <s v="Trường Cao đẳng Lý Tự Trọng thành Phố Hồ Chí  Minh"/>
    <n v="14000998"/>
    <s v="Nguyễn "/>
    <s v="Quang "/>
    <s v="Huy"/>
    <s v="14CĐ - Ô4"/>
    <s v="Động lực"/>
    <x v="8"/>
    <x v="3"/>
    <x v="4"/>
    <x v="0"/>
    <s v="417 Quang Trung, "/>
    <s v="Quận Gò Vấp"/>
    <s v="Tp.hcm"/>
    <s v="0129500852"/>
    <m/>
    <x v="0"/>
    <n v="1996"/>
    <n v="22"/>
    <x v="0"/>
    <s v="4.Cao đẳng"/>
    <s v="Chưa"/>
    <m/>
    <m/>
    <m/>
    <x v="1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1.Trước khi TN"/>
    <x v="3"/>
    <m/>
    <x v="0"/>
    <n v="4"/>
    <x v="0"/>
    <n v="4"/>
    <s v="2.Liên quan"/>
    <m/>
    <x v="2"/>
    <x v="1"/>
    <s v="Có"/>
    <s v="4. Từ 6-8 tuần"/>
    <x v="4"/>
    <m/>
    <x v="0"/>
    <s v="Công nghệ ô tô"/>
    <s v="Công nghệ kỹ thuật ô tô"/>
    <s v="1.Đại học"/>
    <m/>
    <x v="0"/>
    <x v="0"/>
    <x v="0"/>
    <x v="0"/>
    <m/>
    <x v="1"/>
    <m/>
    <m/>
    <x v="1"/>
    <x v="1"/>
    <x v="3"/>
    <n v="2"/>
    <x v="3"/>
    <n v="2"/>
    <x v="3"/>
    <n v="2"/>
    <x v="1"/>
    <x v="4"/>
    <x v="4"/>
    <x v="0"/>
    <s v="4.Không đồng ý"/>
    <x v="3"/>
    <n v="2"/>
  </r>
  <r>
    <n v="96"/>
    <s v="Trường Cao đẳng Lý Tự Trọng thành Phố Hồ Chí  Minh"/>
    <n v="14000986"/>
    <s v="Nguyễn "/>
    <s v="Xuân"/>
    <s v="Dũng"/>
    <s v="14CĐ - Ô4"/>
    <s v="Động lực"/>
    <x v="8"/>
    <x v="3"/>
    <x v="4"/>
    <x v="0"/>
    <s v="9/14F Chử Đồng Tử, Phường 7"/>
    <s v="Quận Tân Bình"/>
    <s v="Tp.hcm"/>
    <s v="01228685232"/>
    <s v="nguyenty04121996@gmail.com"/>
    <x v="0"/>
    <n v="1996"/>
    <n v="22"/>
    <x v="0"/>
    <s v="4.Cao đẳng"/>
    <s v="Chưa"/>
    <m/>
    <m/>
    <m/>
    <x v="1"/>
    <x v="0"/>
    <x v="0"/>
    <x v="0"/>
    <m/>
    <x v="1"/>
    <m/>
    <s v="Công ty Honda Auto Cộng Hòa"/>
    <s v="18 Cộng Hòa, Phường 4, "/>
    <s v="Quận Tân Bình"/>
    <s v="Tp.hcm"/>
    <s v="02838116868"/>
    <s v="www.hondaotoconghoa.com.vn"/>
    <x v="0"/>
    <s v="2.Dưới 1 tháng"/>
    <x v="0"/>
    <m/>
    <x v="0"/>
    <n v="4"/>
    <x v="4"/>
    <n v="2"/>
    <s v="1.Có liên quan"/>
    <m/>
    <x v="1"/>
    <x v="0"/>
    <s v="Có"/>
    <s v="5.Trên 8 tuần"/>
    <x v="0"/>
    <m/>
    <x v="0"/>
    <s v="Phiên dịch viên ( tiếng Hàn)"/>
    <s v="Ngôn ngữ Hàn Quốc"/>
    <s v="3.Trung cấp"/>
    <m/>
    <x v="0"/>
    <x v="0"/>
    <x v="0"/>
    <x v="0"/>
    <m/>
    <x v="1"/>
    <m/>
    <m/>
    <x v="1"/>
    <x v="1"/>
    <x v="0"/>
    <n v="4"/>
    <x v="0"/>
    <n v="4"/>
    <x v="2"/>
    <n v="3"/>
    <x v="1"/>
    <x v="1"/>
    <x v="5"/>
    <x v="0"/>
    <s v="2.Đồng ý"/>
    <x v="2"/>
    <n v="3"/>
  </r>
  <r>
    <n v="97"/>
    <s v="Trường Cao đẳng Lý Tự Trọng thành Phố Hồ Chí  Minh"/>
    <n v="14001017"/>
    <s v="Trần "/>
    <s v="Ngọc "/>
    <s v="Thạch "/>
    <s v="14CĐ - Ô4"/>
    <s v="Động lực"/>
    <x v="8"/>
    <x v="3"/>
    <x v="4"/>
    <x v="0"/>
    <s v="42/60/57 Hồ Đác Di, Phường Tây Thạnh"/>
    <s v="Quận Tân Phú "/>
    <s v="Tp.hcm"/>
    <s v="0965130958"/>
    <s v="trangngocthach1996@gmail.com"/>
    <x v="0"/>
    <n v="1996"/>
    <n v="22"/>
    <x v="0"/>
    <s v="4.Cao đẳng"/>
    <s v="Chưa"/>
    <m/>
    <m/>
    <m/>
    <x v="0"/>
    <x v="1"/>
    <x v="0"/>
    <x v="0"/>
    <m/>
    <x v="1"/>
    <m/>
    <s v="Hon da Ô TÔ cộng hòa"/>
    <s v="18 Cộng Hòa, "/>
    <s v="Quận Tân Bình"/>
    <s v="Tp.hcm"/>
    <s v="02838116868"/>
    <s v="www.hondaotoconghoa.com.vn"/>
    <x v="0"/>
    <s v="3. Từ 1-3 tháng"/>
    <x v="0"/>
    <m/>
    <x v="3"/>
    <n v="3"/>
    <x v="2"/>
    <n v="3"/>
    <s v="1.Có liên quan"/>
    <m/>
    <x v="1"/>
    <x v="0"/>
    <s v="Có"/>
    <s v="2. Từ 2-4 tuần"/>
    <x v="1"/>
    <m/>
    <x v="0"/>
    <s v="Công nghệ ô tô"/>
    <s v="Công nghệ kỹ thuật ô tô"/>
    <s v="1.Đại học"/>
    <m/>
    <x v="0"/>
    <x v="0"/>
    <x v="0"/>
    <x v="0"/>
    <m/>
    <x v="0"/>
    <s v="Trường Đại học sư phạm kỹ thuật Tp.HCM"/>
    <s v="Công nghệ Ô tô"/>
    <x v="5"/>
    <x v="0"/>
    <x v="0"/>
    <n v="4"/>
    <x v="0"/>
    <n v="4"/>
    <x v="0"/>
    <n v="4"/>
    <x v="0"/>
    <x v="0"/>
    <x v="0"/>
    <x v="0"/>
    <s v="2.Đồng ý"/>
    <x v="0"/>
    <n v="4"/>
  </r>
  <r>
    <n v="98"/>
    <s v="Trường Cao đẳng Lý Tự Trọng thành Phố Hồ Chí  Minh"/>
    <n v="14001007"/>
    <s v="Trần "/>
    <s v="Hữu"/>
    <s v="Nghĩa"/>
    <s v="14CĐ - Ô4"/>
    <s v="Động lực"/>
    <x v="8"/>
    <x v="3"/>
    <x v="4"/>
    <x v="0"/>
    <s v="Mỹ Hạnh Nam"/>
    <s v="Huyện Đức Hòa"/>
    <s v="Tỉnh Long An"/>
    <s v="01203976957"/>
    <s v="tranhuunghia995@gmail.com"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Nông Lâm TP.HCM"/>
    <s v="Công nghệ Kỹ thuật Ô tô"/>
    <x v="5"/>
    <x v="0"/>
    <x v="0"/>
    <n v="4"/>
    <x v="0"/>
    <n v="4"/>
    <x v="0"/>
    <n v="4"/>
    <x v="0"/>
    <x v="0"/>
    <x v="1"/>
    <x v="0"/>
    <s v="2.Đồng ý"/>
    <x v="0"/>
    <n v="4"/>
  </r>
  <r>
    <n v="99"/>
    <s v="Trường Cao đẳng Lý Tự Trọng thành Phố Hồ Chí  Minh"/>
    <n v="14001020"/>
    <s v="Dương "/>
    <s v="Thái "/>
    <s v="Thịnh"/>
    <s v="14CĐ - Ô4"/>
    <s v="Động lực"/>
    <x v="8"/>
    <x v="3"/>
    <x v="4"/>
    <x v="0"/>
    <s v="26/6 Đường Số 2, Kp3, "/>
    <s v="Quận Thủ Đức"/>
    <s v="Tp.hcm"/>
    <s v="01647294249"/>
    <s v="duongthaithinh96@gmail.com"/>
    <x v="0"/>
    <n v="1996"/>
    <n v="22"/>
    <x v="0"/>
    <s v="4.Cao đẳng"/>
    <s v="Chưa"/>
    <m/>
    <m/>
    <m/>
    <x v="0"/>
    <x v="0"/>
    <x v="0"/>
    <x v="0"/>
    <m/>
    <x v="1"/>
    <m/>
    <s v="Côn ty TNHH Ô tô Quốc Tuấn"/>
    <s v="07 Đại Lộ Bình Dương, Phường Bình Hưng Hòa"/>
    <s v="Thị Xã Thuận An "/>
    <s v="Tỉnh Bình Dương"/>
    <m/>
    <m/>
    <x v="0"/>
    <s v="2.Dưới 1 tháng"/>
    <x v="0"/>
    <m/>
    <x v="1"/>
    <n v="5"/>
    <x v="1"/>
    <n v="5"/>
    <s v="1.Có liên quan"/>
    <m/>
    <x v="2"/>
    <x v="0"/>
    <s v="Có"/>
    <s v="4. Từ 6-8 tuần"/>
    <x v="1"/>
    <m/>
    <x v="1"/>
    <m/>
    <e v="#N/A"/>
    <m/>
    <m/>
    <x v="0"/>
    <x v="0"/>
    <x v="0"/>
    <x v="0"/>
    <m/>
    <x v="1"/>
    <m/>
    <m/>
    <x v="1"/>
    <x v="1"/>
    <x v="1"/>
    <n v="5"/>
    <x v="0"/>
    <n v="4"/>
    <x v="0"/>
    <n v="4"/>
    <x v="0"/>
    <x v="0"/>
    <x v="0"/>
    <x v="0"/>
    <s v="1.Hoàn toàn đồng ý"/>
    <x v="0"/>
    <n v="4"/>
  </r>
  <r>
    <n v="100"/>
    <s v="Trường Cao đẳng Lý Tự Trọng thành Phố Hồ Chí  Minh"/>
    <n v="14001029"/>
    <s v="Lê "/>
    <s v="Văn "/>
    <s v="Tú"/>
    <s v="14CĐ - Ô4"/>
    <s v="Động lực"/>
    <x v="8"/>
    <x v="3"/>
    <x v="4"/>
    <x v="0"/>
    <s v="63 Bạch Đằng, Phường 2"/>
    <s v="Quận Tân Bình"/>
    <s v="Tp.hcm"/>
    <s v="0988483824"/>
    <s v="letuAutokha@gmail.com"/>
    <x v="0"/>
    <n v="1995"/>
    <n v="23"/>
    <x v="0"/>
    <s v="4.Cao đẳng"/>
    <s v="Chưa"/>
    <m/>
    <m/>
    <m/>
    <x v="0"/>
    <x v="2"/>
    <x v="0"/>
    <x v="0"/>
    <m/>
    <x v="1"/>
    <m/>
    <s v="Tại gia"/>
    <s v="63 Bạch đằng, Phường 2"/>
    <s v="Quận Tân Bình"/>
    <s v="Tp.hcm"/>
    <s v="0988483924"/>
    <s v="letuAutokha@gmail.com"/>
    <x v="0"/>
    <s v="4.Trên 3 tháng"/>
    <x v="0"/>
    <m/>
    <x v="0"/>
    <n v="4"/>
    <x v="0"/>
    <n v="4"/>
    <s v="1.Có liên quan"/>
    <m/>
    <x v="1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3.Đồng ý phần nào"/>
    <x v="0"/>
    <n v="4"/>
  </r>
  <r>
    <n v="101"/>
    <s v="Trường Cao đẳng Lý Tự Trọng thành Phố Hồ Chí  Minh"/>
    <s v="13D2050236"/>
    <s v="Hà "/>
    <s v="Anh "/>
    <s v="Tú"/>
    <s v="14CĐ - Ô4"/>
    <s v="Động lực"/>
    <x v="8"/>
    <x v="3"/>
    <x v="4"/>
    <x v="0"/>
    <s v="Gia Kiệm"/>
    <s v="Thống Nhất"/>
    <s v="Đồng Nai"/>
    <s v="01283912688"/>
    <s v="haquoctuan2007@yahoo.com"/>
    <x v="0"/>
    <n v="1994"/>
    <n v="24"/>
    <x v="0"/>
    <s v="4.Cao đẳng"/>
    <s v="Chưa"/>
    <m/>
    <m/>
    <m/>
    <x v="0"/>
    <x v="0"/>
    <x v="0"/>
    <x v="0"/>
    <m/>
    <x v="3"/>
    <m/>
    <s v="Nhà Hàng Cây Xanh"/>
    <s v="Gia Kiệm "/>
    <s v="Huyện Thống Nhất"/>
    <s v="Đồng Nai"/>
    <m/>
    <m/>
    <x v="0"/>
    <s v="4.Trên 3 tháng"/>
    <x v="0"/>
    <m/>
    <x v="0"/>
    <n v="4"/>
    <x v="1"/>
    <n v="5"/>
    <s v="3.Không liên quan"/>
    <m/>
    <x v="2"/>
    <x v="1"/>
    <s v="Có"/>
    <s v="2. Từ 2-4 tuần"/>
    <x v="1"/>
    <m/>
    <x v="0"/>
    <s v="Công nghệ thông tin/ anh văn"/>
    <s v="Công nghệ thông tin"/>
    <s v="3.Trung cấp"/>
    <m/>
    <x v="0"/>
    <x v="0"/>
    <x v="0"/>
    <x v="0"/>
    <m/>
    <x v="1"/>
    <m/>
    <m/>
    <x v="1"/>
    <x v="1"/>
    <x v="0"/>
    <n v="4"/>
    <x v="0"/>
    <n v="4"/>
    <x v="3"/>
    <n v="2"/>
    <x v="1"/>
    <x v="1"/>
    <x v="1"/>
    <x v="0"/>
    <s v="2.Đồng ý"/>
    <x v="0"/>
    <n v="4"/>
  </r>
  <r>
    <n v="102"/>
    <s v="Trường Cao đẳng Lý Tự Trọng thành Phố Hồ Chí  Minh"/>
    <n v="14000995"/>
    <s v="Trần "/>
    <s v="Minh "/>
    <s v="Hiếu "/>
    <s v="14CĐ - Ô4"/>
    <s v="Động lực"/>
    <x v="8"/>
    <x v="3"/>
    <x v="4"/>
    <x v="0"/>
    <s v="58/3 Trung Mỹ Tây, Trung Chánh"/>
    <s v="Huyện Hóc Môn"/>
    <s v="Tp.hcm"/>
    <s v="01639813953"/>
    <s v="hieu1351996@gmail"/>
    <x v="0"/>
    <n v="1996"/>
    <n v="22"/>
    <x v="0"/>
    <s v="4.Cao đẳng"/>
    <s v="Chưa"/>
    <m/>
    <m/>
    <m/>
    <x v="0"/>
    <x v="0"/>
    <x v="0"/>
    <x v="0"/>
    <m/>
    <x v="1"/>
    <m/>
    <s v="Sài gòn Limo"/>
    <s v="Số 6, Đường Số 3, Phường Bình Trị Đông B"/>
    <s v="Quận Bình Tân"/>
    <s v="Tp.hcm"/>
    <m/>
    <m/>
    <x v="0"/>
    <s v="4.Trên 3 tháng"/>
    <x v="2"/>
    <m/>
    <x v="3"/>
    <n v="3"/>
    <x v="2"/>
    <n v="3"/>
    <s v="2.Liên quan"/>
    <m/>
    <x v="1"/>
    <x v="0"/>
    <s v="Có"/>
    <s v="3. Từ 4-6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103"/>
    <s v="Trường Cao đẳng Lý Tự Trọng thành Phố Hồ Chí  Minh"/>
    <s v="13D2050018"/>
    <s v="Bùi "/>
    <s v="Công "/>
    <s v="Doãn"/>
    <s v="14CĐ - Ô4"/>
    <s v="Động lực"/>
    <x v="8"/>
    <x v="3"/>
    <x v="4"/>
    <x v="0"/>
    <s v="60 Trần Mai Ninh, Phường 12"/>
    <s v="Quận Tân Bình"/>
    <s v="Tp.hcm"/>
    <s v="01257355107"/>
    <m/>
    <x v="0"/>
    <n v="1995"/>
    <n v="23"/>
    <x v="0"/>
    <s v="4.Cao đẳng"/>
    <s v="Chưa"/>
    <m/>
    <m/>
    <m/>
    <x v="0"/>
    <x v="2"/>
    <x v="0"/>
    <x v="0"/>
    <s v="Tại gia"/>
    <x v="1"/>
    <m/>
    <m/>
    <s v="60 Trần Mai Ninh, Phường 12"/>
    <s v="Quận Tân Bình"/>
    <s v="Tp.hcm"/>
    <s v="01257355107"/>
    <m/>
    <x v="0"/>
    <s v="2.Dưới 1 tháng"/>
    <x v="0"/>
    <m/>
    <x v="3"/>
    <n v="3"/>
    <x v="2"/>
    <n v="3"/>
    <s v="1.Có liên quan"/>
    <m/>
    <x v="1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4"/>
    <s v="Trường Cao đẳng Lý Tự Trọng thành Phố Hồ Chí  Minh"/>
    <n v="14001036"/>
    <s v="Hồ"/>
    <s v="Ngọc "/>
    <s v="Vương"/>
    <s v="14CĐ - Ô4"/>
    <s v="Động lực"/>
    <x v="8"/>
    <x v="3"/>
    <x v="4"/>
    <x v="0"/>
    <s v="Đường Số 30, Phường Linh Tây"/>
    <s v="Quận Thủ Đức"/>
    <s v="Tp.hcm"/>
    <s v="01643958008"/>
    <s v="hongocvuongQNG76@gmail.com"/>
    <x v="0"/>
    <n v="1996"/>
    <n v="22"/>
    <x v="0"/>
    <s v="4.Cao đẳng"/>
    <s v="Chưa"/>
    <m/>
    <m/>
    <m/>
    <x v="0"/>
    <x v="0"/>
    <x v="0"/>
    <x v="0"/>
    <m/>
    <x v="1"/>
    <m/>
    <s v="Vình Phát Motorr"/>
    <s v="Read more: http://www.thongtincongty.com/company/4be69a81-cong-ty-co-phan-o-to-sai-gon-limousine/#ixzz5MEnxYGr4"/>
    <s v="Huyện Củ Chi"/>
    <s v="Tp.hcm"/>
    <s v="02837979779"/>
    <s v="info@vmmotorr.vn"/>
    <x v="0"/>
    <s v="3. Từ 1-3 tháng"/>
    <x v="1"/>
    <m/>
    <x v="3"/>
    <n v="3"/>
    <x v="0"/>
    <n v="4"/>
    <s v="1.Có liên quan"/>
    <m/>
    <x v="1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3.Đồng ý phần nào"/>
    <x v="0"/>
    <n v="4"/>
  </r>
  <r>
    <n v="105"/>
    <s v="Trường Cao đẳng Lý Tự Trọng thành Phố Hồ Chí  Minh"/>
    <n v="14001086"/>
    <s v="Quách"/>
    <s v="Khén "/>
    <s v="Trương"/>
    <s v="14CĐ - Ô4"/>
    <s v="Động lực"/>
    <x v="8"/>
    <x v="3"/>
    <x v="4"/>
    <x v="0"/>
    <s v="1098/24 QL.1, Phường 10"/>
    <s v="Thành phố Sóc Trăng"/>
    <s v="Sóc Trăng"/>
    <s v="0907936641"/>
    <m/>
    <x v="0"/>
    <n v="1995"/>
    <n v="23"/>
    <x v="0"/>
    <s v="4.Cao đẳng"/>
    <s v="Chưa"/>
    <m/>
    <m/>
    <m/>
    <x v="0"/>
    <x v="2"/>
    <x v="0"/>
    <x v="0"/>
    <m/>
    <x v="1"/>
    <m/>
    <s v="Tại gia"/>
    <s v="Thị Trấn Tân Túc"/>
    <s v="Huyện Bình Chánh"/>
    <s v="Tp.hcm"/>
    <s v="0907936641"/>
    <m/>
    <x v="0"/>
    <s v="4.Trên 3 tháng"/>
    <x v="0"/>
    <m/>
    <x v="1"/>
    <n v="5"/>
    <x v="0"/>
    <n v="4"/>
    <s v="1.Có liên quan"/>
    <m/>
    <x v="0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6"/>
    <s v="Trường Cao đẳng Lý Tự Trọng thành Phố Hồ Chí  Minh"/>
    <n v="14001013"/>
    <s v="Hồ "/>
    <s v="Vũ"/>
    <s v="Quất"/>
    <s v="14CĐ - Ô4"/>
    <s v="Động lực"/>
    <x v="8"/>
    <x v="3"/>
    <x v="4"/>
    <x v="0"/>
    <s v="42/60/57 Hồ Đác Di, Phường Tây Thạnh"/>
    <s v="Quận Tân Phú"/>
    <s v="Tp.hcm"/>
    <s v="01656313159"/>
    <m/>
    <x v="0"/>
    <n v="1995"/>
    <n v="23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Đại học Nông Lâm TP.HCM"/>
    <s v="Công nghệ Kỹ thuật Ô tô"/>
    <x v="5"/>
    <x v="0"/>
    <x v="0"/>
    <n v="4"/>
    <x v="0"/>
    <n v="4"/>
    <x v="1"/>
    <n v="5"/>
    <x v="0"/>
    <x v="0"/>
    <x v="1"/>
    <x v="0"/>
    <s v="2.Đồng ý"/>
    <x v="1"/>
    <n v="5"/>
  </r>
  <r>
    <n v="107"/>
    <s v="Trường Cao đẳng Lý Tự Trọng thành Phố Hồ Chí  Minh"/>
    <n v="14001084"/>
    <s v="Nguyễn "/>
    <s v="Văn "/>
    <s v="Trọng"/>
    <s v="14CĐ - Ô4"/>
    <s v="Động lực"/>
    <x v="8"/>
    <x v="3"/>
    <x v="4"/>
    <x v="0"/>
    <s v="89 Nguyễn Thị Rổ, Tân An Hội"/>
    <s v="Huyện Củ Chi, "/>
    <s v="Tp.hcm"/>
    <s v="065188443454"/>
    <s v="trongnguyen0030@gmail.com"/>
    <x v="0"/>
    <n v="1994"/>
    <n v="24"/>
    <x v="0"/>
    <s v="4.Cao đẳng"/>
    <s v="Chưa"/>
    <m/>
    <m/>
    <m/>
    <x v="0"/>
    <x v="0"/>
    <x v="0"/>
    <x v="0"/>
    <m/>
    <x v="0"/>
    <m/>
    <s v="May Mặc Quảng Việt"/>
    <s v="Khu Phố 2, Thị Trấn Củ Chi"/>
    <s v="Huyện Củ Chi"/>
    <s v="Tp.hcm"/>
    <s v="02838248736"/>
    <m/>
    <x v="0"/>
    <s v="2.Dưới 1 tháng"/>
    <x v="3"/>
    <m/>
    <x v="0"/>
    <n v="4"/>
    <x v="0"/>
    <n v="4"/>
    <s v="1.Có 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1"/>
    <n v="5"/>
    <x v="1"/>
    <n v="5"/>
    <x v="0"/>
    <n v="4"/>
    <x v="0"/>
    <x v="2"/>
    <x v="4"/>
    <x v="0"/>
    <s v="2.Đồng ý"/>
    <x v="1"/>
    <n v="5"/>
  </r>
  <r>
    <n v="108"/>
    <s v="Trường Cao đẳng Lý Tự Trọng thành Phố Hồ Chí  Minh"/>
    <n v="14000985"/>
    <s v="Hồ "/>
    <m/>
    <s v="Diễn"/>
    <s v="14CĐ - Ô4"/>
    <s v="Động lực"/>
    <x v="8"/>
    <x v="3"/>
    <x v="4"/>
    <x v="0"/>
    <s v="Lê Đức Thọ, Phường 16"/>
    <s v="Quận Gò Vấp"/>
    <s v="Tp.hcm"/>
    <s v="01868951176"/>
    <m/>
    <x v="0"/>
    <n v="1995"/>
    <n v="23"/>
    <x v="0"/>
    <s v="4.Cao đẳng"/>
    <s v="Chưa"/>
    <m/>
    <m/>
    <m/>
    <x v="0"/>
    <x v="0"/>
    <x v="0"/>
    <x v="0"/>
    <m/>
    <x v="1"/>
    <m/>
    <s v="TNHH TMVT và DL Gia Đình Việt"/>
    <s v="99C Phổ Quang, Phường 2"/>
    <s v="Quận Tân Bình"/>
    <s v="Tp.hcm"/>
    <s v="0914549900"/>
    <s v="www.dulichgiaddinhviet.com"/>
    <x v="0"/>
    <s v="2.Dưới 1 tháng"/>
    <x v="0"/>
    <m/>
    <x v="0"/>
    <n v="4"/>
    <x v="0"/>
    <n v="4"/>
    <s v="2.Liên quan"/>
    <m/>
    <x v="0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09"/>
    <s v="Trường Cao đẳng Lý Tự Trọng thành Phố Hồ Chí  Minh"/>
    <n v="14001232"/>
    <s v="Nguyễn "/>
    <s v="Tấn Thiên"/>
    <s v="Sinh"/>
    <s v="14CĐ - TM1"/>
    <s v="Công nghệ thông tin"/>
    <x v="9"/>
    <x v="4"/>
    <x v="5"/>
    <x v="0"/>
    <s v="373/1/142/2 Lý Thường Kiệt, Phường 9"/>
    <s v="Quận Tân Bình"/>
    <s v="Tp.hcm"/>
    <s v="01648248495"/>
    <s v="thiensinh000@gmail"/>
    <x v="0"/>
    <n v="1996"/>
    <n v="22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1"/>
    <x v="1"/>
    <x v="3"/>
    <x v="3"/>
    <m/>
    <x v="1"/>
    <m/>
    <m/>
    <x v="1"/>
    <x v="1"/>
    <x v="0"/>
    <n v="4"/>
    <x v="0"/>
    <n v="4"/>
    <x v="0"/>
    <n v="4"/>
    <x v="4"/>
    <x v="2"/>
    <x v="2"/>
    <x v="0"/>
    <s v="2.Đồng ý"/>
    <x v="0"/>
    <n v="4"/>
  </r>
  <r>
    <n v="110"/>
    <s v="Trường Cao đẳng Lý Tự Trọng thành Phố Hồ Chí  Minh"/>
    <s v="13D201P100"/>
    <s v="Lê"/>
    <s v="Ngọc "/>
    <s v="Tuyển"/>
    <s v="14CĐ - TP1"/>
    <s v="Công nghệ thông tin"/>
    <x v="10"/>
    <x v="4"/>
    <x v="5"/>
    <x v="0"/>
    <s v="17/1 Tổ 6, Kp10, Phường Tân Chánh Hiệp"/>
    <s v="Quận 12"/>
    <s v="Tp.hcm"/>
    <s v="0909943020"/>
    <s v="lntuyen.250894@gmail.com"/>
    <x v="0"/>
    <n v="1994"/>
    <n v="24"/>
    <x v="0"/>
    <s v="4.Cao đẳng"/>
    <s v="Chưa"/>
    <m/>
    <m/>
    <m/>
    <x v="0"/>
    <x v="0"/>
    <x v="0"/>
    <x v="0"/>
    <m/>
    <x v="6"/>
    <m/>
    <s v="TNHH ABS Việt Mỹ "/>
    <s v="419Bis 20 Trung Mỹ Tây 13, Phường Trung Mỹ Tây"/>
    <s v="Quận 12"/>
    <s v="Tp.hcm"/>
    <s v="02862553343"/>
    <s v="http://www.absvietmy.com"/>
    <x v="4"/>
    <s v="1.Trước khi TN"/>
    <x v="1"/>
    <m/>
    <x v="0"/>
    <n v="4"/>
    <x v="0"/>
    <n v="4"/>
    <s v="2.Liên quan"/>
    <m/>
    <x v="0"/>
    <x v="0"/>
    <s v="Có"/>
    <s v="1. Dưới 2 tuần"/>
    <x v="5"/>
    <m/>
    <x v="0"/>
    <s v="Tiếng Anh giao Tiếp"/>
    <s v="Tiếng Anh giao Tiếp"/>
    <s v="5.Khác"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11"/>
    <s v="Trường Cao đẳng Lý Tự Trọng thành Phố Hồ Chí  Minh"/>
    <n v="14001158"/>
    <s v="Nguyễn "/>
    <s v="Thành "/>
    <s v="Tâm"/>
    <s v="14CĐ - TP1"/>
    <s v="Công nghệ thông tin"/>
    <x v="10"/>
    <x v="4"/>
    <x v="5"/>
    <x v="0"/>
    <s v="85/6 Đường số 3, Phường 9"/>
    <s v="Quận Gò Vấp"/>
    <s v="Tp.hcm"/>
    <s v="0938582905"/>
    <s v="thanhtam22313@gmail.com"/>
    <x v="0"/>
    <n v="1994"/>
    <n v="24"/>
    <x v="0"/>
    <s v="4.Cao đẳng"/>
    <s v="Chưa"/>
    <m/>
    <m/>
    <m/>
    <x v="1"/>
    <x v="0"/>
    <x v="0"/>
    <x v="0"/>
    <m/>
    <x v="6"/>
    <m/>
    <s v="ABS Việt Mỹ"/>
    <s v="340/17/4/12 TCH 10, "/>
    <s v="Phường Tân Chánh Hưng, Quận 12"/>
    <s v="Tp.hcm"/>
    <s v="02862553343"/>
    <s v="http://www.absvietmy.com"/>
    <x v="0"/>
    <s v="2.Dưới 1 tháng"/>
    <x v="1"/>
    <m/>
    <x v="0"/>
    <n v="4"/>
    <x v="2"/>
    <n v="3"/>
    <s v="1.Có liên quan"/>
    <m/>
    <x v="0"/>
    <x v="0"/>
    <s v="Không"/>
    <m/>
    <x v="1"/>
    <m/>
    <x v="0"/>
    <s v="Công Nghệ Phần Mềm"/>
    <s v="Công nghệ thông tin"/>
    <s v="1.Đại học"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112"/>
    <s v="Trường Cao đẳng Lý Tự Trọng thành Phố Hồ Chí  Minh"/>
    <n v="14001177"/>
    <s v="Đỗ "/>
    <s v="Thanh "/>
    <s v="Hậu"/>
    <s v="14CĐ - TP1"/>
    <s v="Công nghệ thông tin"/>
    <x v="11"/>
    <x v="4"/>
    <x v="5"/>
    <x v="0"/>
    <s v="30 Đường 45, Phường Hiệp Bình Chánh, "/>
    <s v="Quận Thủ Đức"/>
    <s v="Tp.hcm"/>
    <s v="0965779291"/>
    <s v="dothanhhau1510@gmail.com"/>
    <x v="0"/>
    <n v="1996"/>
    <n v="22"/>
    <x v="0"/>
    <s v="4.Cao đẳng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Nhất Nghệ"/>
    <s v="Thiết kế Web"/>
    <x v="3"/>
    <x v="3"/>
    <x v="0"/>
    <n v="4"/>
    <x v="0"/>
    <n v="4"/>
    <x v="0"/>
    <n v="4"/>
    <x v="2"/>
    <x v="5"/>
    <x v="4"/>
    <x v="0"/>
    <s v="2.Đồng ý"/>
    <x v="0"/>
    <n v="4"/>
  </r>
  <r>
    <n v="113"/>
    <s v="Trường Cao đẳng Lý Tự Trọng thành Phố Hồ Chí  Minh"/>
    <s v="13D201P122"/>
    <s v="Vương "/>
    <s v="Nguyễn Tường"/>
    <s v="Lâm"/>
    <s v="14CĐ - TP1"/>
    <s v="Công nghệ thông tin"/>
    <x v="11"/>
    <x v="4"/>
    <x v="5"/>
    <x v="0"/>
    <s v="11 Đường 6, Hiệp Bình Chánh, "/>
    <s v="Quận Thủ Đức"/>
    <s v="Tp.hcm"/>
    <s v="0986285701"/>
    <m/>
    <x v="0"/>
    <n v="1994"/>
    <n v="24"/>
    <x v="0"/>
    <s v="4.Cao đẳng"/>
    <s v="Chưa"/>
    <m/>
    <m/>
    <m/>
    <x v="0"/>
    <x v="5"/>
    <x v="3"/>
    <x v="3"/>
    <s v="Không muốn đi làm, đi học nâng cao trình độ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"/>
    <x v="3"/>
    <x v="1"/>
    <x v="2"/>
    <x v="3"/>
    <m/>
    <x v="1"/>
    <m/>
    <m/>
    <x v="1"/>
    <x v="1"/>
    <x v="0"/>
    <n v="4"/>
    <x v="0"/>
    <n v="4"/>
    <x v="0"/>
    <n v="4"/>
    <x v="0"/>
    <x v="2"/>
    <x v="2"/>
    <x v="0"/>
    <s v="2.Đồng ý"/>
    <x v="0"/>
    <n v="4"/>
  </r>
  <r>
    <n v="114"/>
    <s v="Trường Cao đẳng Lý Tự Trọng thành Phố Hồ Chí  Minh"/>
    <n v="14001197"/>
    <s v="Đặng "/>
    <s v="Hùng"/>
    <s v="Tấn"/>
    <s v="14CĐ - TP1"/>
    <s v="Công nghệ thông tin"/>
    <x v="11"/>
    <x v="4"/>
    <x v="5"/>
    <x v="0"/>
    <s v="162/2 Võ Thị Sáu, Ấp Bến Ngự, Xã Phú Đông"/>
    <s v="Huyện Nhơn Trạch"/>
    <s v="Đồng Nai"/>
    <s v="01696192732"/>
    <s v="hungtan941995@gmail.com"/>
    <x v="0"/>
    <n v="1995"/>
    <n v="23"/>
    <x v="0"/>
    <s v="4.Cao đẳng"/>
    <s v="Chưa"/>
    <m/>
    <m/>
    <m/>
    <x v="0"/>
    <x v="0"/>
    <x v="0"/>
    <x v="0"/>
    <m/>
    <x v="5"/>
    <s v="Dân quân xã"/>
    <s v="Ban chỉ huy quân sự Xã Phú Đông"/>
    <s v="769 Phú Đông, Huyện Nhơn Trạch "/>
    <s v="Huyện Nhơn Trạch"/>
    <s v="Đồng Nai"/>
    <s v="02513518042"/>
    <m/>
    <x v="0"/>
    <s v="4.Trên 3 tháng"/>
    <x v="0"/>
    <m/>
    <x v="0"/>
    <n v="4"/>
    <x v="0"/>
    <n v="4"/>
    <s v="3.Không liên quan"/>
    <m/>
    <x v="4"/>
    <x v="1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15"/>
    <s v="Trường Cao đẳng Lý Tự Trọng thành Phố Hồ Chí  Minh"/>
    <n v="14001180"/>
    <s v="Trần "/>
    <s v="Trung "/>
    <s v="Hiếu "/>
    <s v="14CĐ - TP1"/>
    <s v="Công nghệ thông tin"/>
    <x v="11"/>
    <x v="4"/>
    <x v="5"/>
    <x v="0"/>
    <s v="86/125 Trường Chinh, Phường 12"/>
    <s v="Quận Tân Bình"/>
    <s v="Tp.hcm"/>
    <s v="0962985827"/>
    <s v="trantrunghieusn1996@gmail.com"/>
    <x v="0"/>
    <n v="1996"/>
    <n v="22"/>
    <x v="0"/>
    <s v="4.Cao đẳng"/>
    <s v="Chưa"/>
    <m/>
    <m/>
    <m/>
    <x v="0"/>
    <x v="0"/>
    <x v="0"/>
    <x v="0"/>
    <m/>
    <x v="1"/>
    <m/>
    <s v="Công ty TNHH Thương Mại và Dịch Vụ NINA"/>
    <s v="Lầu 1, Tòa Nhà Sài Gòn Tel(Sài Gòn ICI), Khu CVPM Quang Trung, Phường Tân Chánh Hiệp"/>
    <s v="Quận 12"/>
    <s v="Tp.hcm"/>
    <s v=""/>
    <s v="http://www.nina.vn"/>
    <x v="0"/>
    <s v="4.Trên 3 tháng"/>
    <x v="0"/>
    <m/>
    <x v="3"/>
    <n v="3"/>
    <x v="2"/>
    <n v="3"/>
    <s v="2.Liên quan"/>
    <m/>
    <x v="1"/>
    <x v="3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2"/>
    <x v="4"/>
    <x v="0"/>
    <s v="3.Đồng ý phần nào"/>
    <x v="0"/>
    <n v="4"/>
  </r>
  <r>
    <n v="116"/>
    <s v="Trường Cao đẳng Lý Tự Trọng thành Phố Hồ Chí  Minh"/>
    <n v="14001160"/>
    <s v="Diệp "/>
    <s v="Thái "/>
    <s v="Thanh"/>
    <s v="14CĐ - TP1"/>
    <s v="Công nghệ thông tin"/>
    <x v="11"/>
    <x v="4"/>
    <x v="5"/>
    <x v="0"/>
    <s v="15/1 Ấp Tiền Lân,  Xã Bà Điểm"/>
    <s v="Huyện Hóc Môn"/>
    <s v="Tp.hcm"/>
    <s v="01225158423"/>
    <s v="thaithanh999@gmail.com"/>
    <x v="0"/>
    <n v="1996"/>
    <n v="22"/>
    <x v="0"/>
    <s v="4.Cao đẳng"/>
    <s v="Chưa"/>
    <m/>
    <m/>
    <m/>
    <x v="0"/>
    <x v="0"/>
    <x v="0"/>
    <x v="0"/>
    <m/>
    <x v="6"/>
    <m/>
    <s v="IT Vina"/>
    <s v="107 Bến Vân Đồn, Phường 9,"/>
    <s v="Quận4"/>
    <s v="Tp.hcm"/>
    <s v="02873001368"/>
    <s v="info@itvina.com"/>
    <x v="4"/>
    <s v="4.Trên 3 tháng"/>
    <x v="0"/>
    <m/>
    <x v="3"/>
    <n v="3"/>
    <x v="2"/>
    <n v="3"/>
    <s v="1.Có liên quan"/>
    <m/>
    <x v="0"/>
    <x v="0"/>
    <s v="Có"/>
    <s v="5.Trên 8 tuần"/>
    <x v="1"/>
    <m/>
    <x v="1"/>
    <m/>
    <e v="#N/A"/>
    <m/>
    <m/>
    <x v="0"/>
    <x v="0"/>
    <x v="0"/>
    <x v="0"/>
    <m/>
    <x v="1"/>
    <m/>
    <m/>
    <x v="1"/>
    <x v="1"/>
    <x v="2"/>
    <n v="3"/>
    <x v="3"/>
    <n v="2"/>
    <x v="2"/>
    <n v="3"/>
    <x v="0"/>
    <x v="0"/>
    <x v="1"/>
    <x v="0"/>
    <s v="3.Đồng ý phần nào"/>
    <x v="2"/>
    <n v="3"/>
  </r>
  <r>
    <n v="117"/>
    <s v="Trường Cao đẳng Lý Tự Trọng thành Phố Hồ Chí  Minh"/>
    <n v="14001132"/>
    <s v="Lê "/>
    <s v="Đạt Trường"/>
    <s v="An"/>
    <s v="14CĐ - TP1"/>
    <s v="Công nghệ thông tin"/>
    <x v="11"/>
    <x v="4"/>
    <x v="5"/>
    <x v="0"/>
    <s v="Kp Bình Hòa II, Tân Phước Khánh"/>
    <s v="Huyện Tân Uyên"/>
    <s v="Bình Dương"/>
    <s v="01627902646"/>
    <s v="msiggs09@gmail.com"/>
    <x v="0"/>
    <n v="1995"/>
    <n v="23"/>
    <x v="0"/>
    <s v="4.Cao đẳng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0"/>
    <m/>
    <x v="1"/>
    <m/>
    <m/>
    <x v="1"/>
    <x v="1"/>
    <x v="0"/>
    <n v="4"/>
    <x v="2"/>
    <n v="3"/>
    <x v="0"/>
    <n v="4"/>
    <x v="1"/>
    <x v="2"/>
    <x v="4"/>
    <x v="0"/>
    <s v="3.Đồng ý phần nào"/>
    <x v="0"/>
    <n v="4"/>
  </r>
  <r>
    <n v="118"/>
    <s v="Trường Cao đẳng Lý Tự Trọng thành Phố Hồ Chí  Minh"/>
    <n v="15003530"/>
    <s v="Vũ "/>
    <s v="Minh "/>
    <s v="Trọng"/>
    <s v="15CĐ - LTĐ"/>
    <s v="Điện - Điện tử"/>
    <x v="3"/>
    <x v="1"/>
    <x v="1"/>
    <x v="0"/>
    <s v="95 Trương Đăng Giản"/>
    <s v="Quận Bình Tân"/>
    <s v="Tp.hcm"/>
    <s v="0938897884"/>
    <s v="Vtrong39@gmail.com"/>
    <x v="0"/>
    <n v="1994"/>
    <n v="24"/>
    <x v="0"/>
    <s v="4.Cao đẳng"/>
    <s v="Rồi"/>
    <s v="2.Trung cấp nghề"/>
    <m/>
    <m/>
    <x v="0"/>
    <x v="1"/>
    <x v="0"/>
    <x v="0"/>
    <m/>
    <x v="1"/>
    <m/>
    <s v="Cơ Điện Lạnh Bách Khoa"/>
    <s v="790 Sư Vạn Hạnh"/>
    <s v="Quận 10"/>
    <s v="Tp.hcm"/>
    <s v=" 02838636419"/>
    <s v=" http://www.hvac.vn/dienlanhbk@hcm.vnn.vn "/>
    <x v="0"/>
    <s v="2.Dưới 1 tháng"/>
    <x v="1"/>
    <m/>
    <x v="0"/>
    <n v="4"/>
    <x v="0"/>
    <n v="4"/>
    <s v="1.Có liên quan"/>
    <m/>
    <x v="0"/>
    <x v="4"/>
    <s v="Có"/>
    <s v="5.Trên 8 tuần"/>
    <x v="1"/>
    <m/>
    <x v="0"/>
    <s v="Điện - Điện Tử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1"/>
    <x v="1"/>
    <n v="5"/>
    <x v="1"/>
    <n v="5"/>
    <x v="1"/>
    <n v="5"/>
    <x v="0"/>
    <x v="1"/>
    <x v="2"/>
    <x v="0"/>
    <s v="1.Hoàn toàn đồng ý"/>
    <x v="1"/>
    <n v="5"/>
  </r>
  <r>
    <n v="119"/>
    <s v="Trường Cao đẳng Lý Tự Trọng thành Phố Hồ Chí  Minh"/>
    <n v="15003548"/>
    <s v="Phạm"/>
    <s v="Quốc "/>
    <s v="Trọng"/>
    <s v="15CĐ - LTĐ"/>
    <s v="Điện - Điện tử"/>
    <x v="3"/>
    <x v="1"/>
    <x v="1"/>
    <x v="0"/>
    <s v="C5/23 Ấp 3, Xã Vĩnh Lộc A, Huyện Bình Chánh,"/>
    <s v="Huyện Bình Chánh"/>
    <s v="Tp.hcm"/>
    <s v="01658130821"/>
    <s v="thicongdien94@gmail.com"/>
    <x v="0"/>
    <n v="1994"/>
    <n v="24"/>
    <x v="0"/>
    <s v="4.Cao đẳng"/>
    <s v="Rồi"/>
    <s v="2.Trung cấp nghề"/>
    <m/>
    <m/>
    <x v="0"/>
    <x v="1"/>
    <x v="0"/>
    <x v="0"/>
    <m/>
    <x v="8"/>
    <m/>
    <s v="Cổ Phần Saigon Food"/>
    <s v="Khu Công Nghiệp Vĩnh Lộc"/>
    <s v="Huyện Bình Chánh"/>
    <s v="Tp.hcm"/>
    <s v=""/>
    <m/>
    <x v="0"/>
    <s v="1.Trước khi TN"/>
    <x v="2"/>
    <m/>
    <x v="0"/>
    <n v="4"/>
    <x v="0"/>
    <n v="4"/>
    <s v="1.Có liên quan"/>
    <m/>
    <x v="2"/>
    <x v="0"/>
    <s v="Có"/>
    <s v="5.Trên 8 tuần"/>
    <x v="1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1"/>
    <n v="5"/>
    <x v="1"/>
    <n v="5"/>
    <x v="1"/>
    <n v="5"/>
    <x v="1"/>
    <x v="4"/>
    <x v="4"/>
    <x v="0"/>
    <s v="1.Hoàn toàn đồng ý"/>
    <x v="1"/>
    <n v="5"/>
  </r>
  <r>
    <n v="120"/>
    <s v="Trường Cao đẳng Lý Tự Trọng thành Phố Hồ Chí  Minh"/>
    <n v="15003535"/>
    <s v="Nguyễn "/>
    <s v="Văn "/>
    <s v="Hưởng"/>
    <s v="15CĐ - LTĐ"/>
    <s v="Điện - Điện tử"/>
    <x v="3"/>
    <x v="1"/>
    <x v="1"/>
    <x v="0"/>
    <s v="312 Lạc Long Quân"/>
    <s v="Quận 11"/>
    <s v="Tp.hcm"/>
    <s v="01648367754"/>
    <s v="nguyenvanhuong@gmail.com"/>
    <x v="0"/>
    <n v="1994"/>
    <n v="24"/>
    <x v="0"/>
    <s v="4.Cao đẳng"/>
    <s v="Rồi"/>
    <s v="2.Trung cấp nghề"/>
    <m/>
    <m/>
    <x v="0"/>
    <x v="1"/>
    <x v="0"/>
    <x v="0"/>
    <m/>
    <x v="8"/>
    <m/>
    <s v="Công ty Cổ Phần Dược Phẩm Phương Đông"/>
    <s v="Khu Công Nghiệp Tân Tạo"/>
    <s v="Quận Bình Tân"/>
    <s v="Tp.hcm"/>
    <m/>
    <m/>
    <x v="0"/>
    <s v="3. Từ 1-3 tháng"/>
    <x v="2"/>
    <m/>
    <x v="3"/>
    <n v="3"/>
    <x v="0"/>
    <n v="4"/>
    <s v="2.Liên quan"/>
    <m/>
    <x v="1"/>
    <x v="0"/>
    <s v="Có"/>
    <s v="3. Từ 4-6 tuần"/>
    <x v="0"/>
    <m/>
    <x v="0"/>
    <s v="Điện - Điện Tử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0"/>
    <x v="0"/>
    <x v="1"/>
    <x v="0"/>
    <s v="2.Đồng ý"/>
    <x v="0"/>
    <n v="4"/>
  </r>
  <r>
    <n v="121"/>
    <s v="Trường Cao đẳng Lý Tự Trọng thành Phố Hồ Chí  Minh"/>
    <n v="15003523"/>
    <s v="Võ "/>
    <s v="Thành "/>
    <s v="Nhơn"/>
    <s v="15CĐ - LTĐ"/>
    <s v="Điện - Điện tử"/>
    <x v="3"/>
    <x v="1"/>
    <x v="1"/>
    <x v="0"/>
    <m/>
    <m/>
    <m/>
    <s v="0938891222"/>
    <s v="thanhnhon994@gmail.com"/>
    <x v="0"/>
    <n v="1994"/>
    <n v="24"/>
    <x v="0"/>
    <s v="4.Cao đẳng"/>
    <s v="Rồi"/>
    <s v="2.Trung cấp nghề"/>
    <m/>
    <m/>
    <x v="2"/>
    <x v="1"/>
    <x v="0"/>
    <x v="0"/>
    <m/>
    <x v="2"/>
    <m/>
    <m/>
    <m/>
    <m/>
    <m/>
    <m/>
    <m/>
    <x v="0"/>
    <s v="1.Trước khi TN"/>
    <x v="1"/>
    <m/>
    <x v="4"/>
    <n v="1"/>
    <x v="0"/>
    <n v="4"/>
    <s v="3.Không liên quan"/>
    <m/>
    <x v="1"/>
    <x v="1"/>
    <s v="Không"/>
    <m/>
    <x v="0"/>
    <m/>
    <x v="1"/>
    <m/>
    <e v="#N/A"/>
    <m/>
    <m/>
    <x v="0"/>
    <x v="0"/>
    <x v="0"/>
    <x v="0"/>
    <m/>
    <x v="1"/>
    <m/>
    <m/>
    <x v="1"/>
    <x v="1"/>
    <x v="1"/>
    <n v="5"/>
    <x v="1"/>
    <n v="5"/>
    <x v="1"/>
    <n v="5"/>
    <x v="0"/>
    <x v="0"/>
    <x v="1"/>
    <x v="0"/>
    <s v="1.Hoàn toàn đồng ý"/>
    <x v="1"/>
    <n v="5"/>
  </r>
  <r>
    <n v="122"/>
    <s v="Trường Cao đẳng Lý Tự Trọng thành Phố Hồ Chí  Minh"/>
    <n v="15003529"/>
    <s v="Nguyễn "/>
    <s v="Đức"/>
    <s v="Thắng"/>
    <s v="15CĐ - LTĐ"/>
    <s v="Điện - Điện tử"/>
    <x v="3"/>
    <x v="1"/>
    <x v="1"/>
    <x v="0"/>
    <s v="44/77 Lê Hoàng Phát, Phường 16"/>
    <s v="Quận Gò Vấp"/>
    <s v="Tp.hcm"/>
    <s v="0977490314"/>
    <s v="thang03031995@gmail.com"/>
    <x v="0"/>
    <n v="1995"/>
    <n v="23"/>
    <x v="0"/>
    <s v="4.Cao đẳng"/>
    <s v="Chưa"/>
    <m/>
    <m/>
    <m/>
    <x v="2"/>
    <x v="1"/>
    <x v="0"/>
    <x v="0"/>
    <m/>
    <x v="2"/>
    <m/>
    <s v="Công ty TNHH MTV XLKT Điện Cơ Mạnh Tín"/>
    <s v="331, Quốc Lộ 13"/>
    <s v="Quận Thủ Đức"/>
    <s v="Tp.hcm"/>
    <n v="903959064"/>
    <s v="minh.pv@meteccons.vn"/>
    <x v="0"/>
    <s v="4.Trên 3 tháng"/>
    <x v="0"/>
    <m/>
    <x v="0"/>
    <n v="4"/>
    <x v="0"/>
    <n v="4"/>
    <s v="1.Có liên quan"/>
    <m/>
    <x v="1"/>
    <x v="4"/>
    <s v="Không"/>
    <m/>
    <x v="1"/>
    <m/>
    <x v="0"/>
    <s v="Điện công nghiệp"/>
    <s v="Công nghệ kỹ thuật Điện - Điện Tử"/>
    <s v="1.Đại học"/>
    <m/>
    <x v="0"/>
    <x v="0"/>
    <x v="0"/>
    <x v="0"/>
    <m/>
    <x v="0"/>
    <s v="Trường Đại học sư phạm kỹ thuật Tp.HCM"/>
    <s v="Công nghệ KT Điện - Điện Tử"/>
    <x v="4"/>
    <x v="0"/>
    <x v="0"/>
    <n v="4"/>
    <x v="0"/>
    <n v="4"/>
    <x v="0"/>
    <n v="4"/>
    <x v="0"/>
    <x v="0"/>
    <x v="1"/>
    <x v="0"/>
    <s v="2.Đồng ý"/>
    <x v="0"/>
    <n v="4"/>
  </r>
  <r>
    <n v="123"/>
    <s v="Trường Cao đẳng Lý Tự Trọng thành Phố Hồ Chí  Minh"/>
    <n v="15003545"/>
    <s v="Nguyễn "/>
    <s v="Hữu "/>
    <s v="Tâm"/>
    <s v="15CĐ - LTÔ"/>
    <s v="Động lực"/>
    <x v="8"/>
    <x v="3"/>
    <x v="4"/>
    <x v="0"/>
    <s v="770A Hà Huy Giáp, Phường Thạnh Lộc"/>
    <s v="Quận 12"/>
    <s v="Tp.hcm"/>
    <s v="0908111210"/>
    <s v="huutamnguyen1982@gmail.com"/>
    <x v="0"/>
    <n v="1982"/>
    <n v="36"/>
    <x v="2"/>
    <s v="4.Cao đẳng"/>
    <s v="Rồi"/>
    <s v="2.Trung cấp nghề"/>
    <m/>
    <m/>
    <x v="2"/>
    <x v="0"/>
    <x v="0"/>
    <x v="0"/>
    <m/>
    <x v="1"/>
    <m/>
    <s v="Văn phòng đại diện giám địnhbồi thường PTT TP.HCM"/>
    <s v="205 Nguyễn Xí,"/>
    <s v="Quận Bình Thạnh"/>
    <s v="Tp.hcm"/>
    <m/>
    <m/>
    <x v="0"/>
    <s v="1.Trước khi TN"/>
    <x v="2"/>
    <m/>
    <x v="1"/>
    <n v="5"/>
    <x v="1"/>
    <n v="5"/>
    <s v="1.Có liên quan"/>
    <m/>
    <x v="0"/>
    <x v="0"/>
    <s v="Không"/>
    <m/>
    <x v="1"/>
    <m/>
    <x v="0"/>
    <s v="Công nghệ ô tô"/>
    <s v="Công nghệ kỹ thuật ô tô"/>
    <s v="1.Đại học"/>
    <m/>
    <x v="0"/>
    <x v="0"/>
    <x v="0"/>
    <x v="0"/>
    <m/>
    <x v="0"/>
    <m/>
    <m/>
    <x v="1"/>
    <x v="0"/>
    <x v="0"/>
    <n v="4"/>
    <x v="0"/>
    <n v="4"/>
    <x v="0"/>
    <n v="4"/>
    <x v="0"/>
    <x v="0"/>
    <x v="1"/>
    <x v="0"/>
    <s v="2.Đồng ý"/>
    <x v="0"/>
    <n v="4"/>
  </r>
  <r>
    <n v="124"/>
    <s v="Trường Cao đẳng Lý Tự Trọng thành Phố Hồ Chí  Minh"/>
    <n v="15001621"/>
    <s v="Nguyễn "/>
    <s v="Phan "/>
    <s v="Thắng"/>
    <s v="15TCT - CK"/>
    <s v="Cơ khí"/>
    <x v="12"/>
    <x v="0"/>
    <x v="0"/>
    <x v="1"/>
    <s v="80/17/15 Dương Quản Hàm"/>
    <s v="Quận Gò Vấp"/>
    <s v="Tp.hcm"/>
    <s v="01668016676"/>
    <s v="nguyenphanthang91@gmail.com"/>
    <x v="0"/>
    <n v="1997"/>
    <n v="21"/>
    <x v="0"/>
    <s v="3.Trung cấp"/>
    <s v="Chưa"/>
    <m/>
    <m/>
    <m/>
    <x v="1"/>
    <x v="0"/>
    <x v="0"/>
    <x v="0"/>
    <m/>
    <x v="1"/>
    <m/>
    <s v="TNHH SX-TM PhaNa"/>
    <s v="60 Dương Thị Giang, Phường Tân Thới Nhất"/>
    <s v="Quận 12"/>
    <s v="Tp.hcm"/>
    <n v="2839714024"/>
    <s v="http://phana.com.vn/"/>
    <x v="0"/>
    <s v="2.Dưới 1 tháng"/>
    <x v="1"/>
    <m/>
    <x v="0"/>
    <n v="4"/>
    <x v="0"/>
    <n v="4"/>
    <s v="1.Có liên quan"/>
    <m/>
    <x v="1"/>
    <x v="0"/>
    <s v="Có"/>
    <s v="2. Từ 2-4 tuần"/>
    <x v="1"/>
    <m/>
    <x v="0"/>
    <s v="Cơ khí "/>
    <s v="Công nghệ kỹ thuật cơ khí"/>
    <s v="2.Cao đẳng"/>
    <m/>
    <x v="0"/>
    <x v="0"/>
    <x v="0"/>
    <x v="0"/>
    <m/>
    <x v="1"/>
    <m/>
    <m/>
    <x v="1"/>
    <x v="1"/>
    <x v="1"/>
    <n v="5"/>
    <x v="0"/>
    <n v="4"/>
    <x v="0"/>
    <n v="4"/>
    <x v="0"/>
    <x v="2"/>
    <x v="2"/>
    <x v="0"/>
    <s v="2.Đồng ý"/>
    <x v="0"/>
    <n v="4"/>
  </r>
  <r>
    <n v="125"/>
    <s v="Trường Cao đẳng Lý Tự Trọng thành Phố Hồ Chí  Minh"/>
    <n v="15002323"/>
    <s v="Nguyễn "/>
    <s v="Thành"/>
    <s v="Trung"/>
    <s v="15TCT - CK"/>
    <s v="Cơ khí"/>
    <x v="12"/>
    <x v="0"/>
    <x v="0"/>
    <x v="1"/>
    <s v="19/3A Ấp 4, Xã Nhị Bình, "/>
    <s v="Huyện Hóc Môn, "/>
    <s v="Tp.hcm"/>
    <s v="0961615393"/>
    <m/>
    <x v="0"/>
    <n v="1996"/>
    <n v="22"/>
    <x v="0"/>
    <s v="3.Trung cấp"/>
    <s v="Chưa"/>
    <m/>
    <m/>
    <m/>
    <x v="1"/>
    <x v="1"/>
    <x v="0"/>
    <x v="0"/>
    <m/>
    <x v="1"/>
    <m/>
    <s v="TNHH SX-TM PhaNa"/>
    <s v="60 Dương Thị Giang, Phường Tân Thới Nhất"/>
    <s v="Quận 12"/>
    <s v="Tp.hcm"/>
    <n v="2839714024"/>
    <s v="http://phana.com.vn/"/>
    <x v="0"/>
    <s v="2.Dưới 1 tháng"/>
    <x v="1"/>
    <m/>
    <x v="0"/>
    <n v="4"/>
    <x v="0"/>
    <n v="4"/>
    <s v="1.Có liên quan"/>
    <m/>
    <x v="1"/>
    <x v="0"/>
    <s v="Không"/>
    <m/>
    <x v="0"/>
    <m/>
    <x v="0"/>
    <s v="Cơ khí 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0"/>
    <x v="0"/>
    <s v="1.Hoàn toàn đồng ý"/>
    <x v="1"/>
    <n v="5"/>
  </r>
  <r>
    <n v="126"/>
    <s v="Trường Cao đẳng Lý Tự Trọng thành Phố Hồ Chí  Minh"/>
    <n v="15003425"/>
    <s v="Trần "/>
    <s v="Đăng "/>
    <s v="Tình "/>
    <s v="15TCT - CK"/>
    <s v="Cơ khí"/>
    <x v="13"/>
    <x v="0"/>
    <x v="0"/>
    <x v="1"/>
    <s v="1000 Huỳnh Tấn Phát, "/>
    <s v="Quận 7"/>
    <s v="Tp.hcm"/>
    <s v="0975328493"/>
    <m/>
    <x v="0"/>
    <n v="1994"/>
    <n v="24"/>
    <x v="0"/>
    <s v="3.Trung cấp"/>
    <s v="Chưa"/>
    <m/>
    <m/>
    <m/>
    <x v="0"/>
    <x v="0"/>
    <x v="0"/>
    <x v="0"/>
    <m/>
    <x v="0"/>
    <m/>
    <s v="Mộc Tân Minh (Daonh nghiệp tư nhân)"/>
    <s v="57 Nguyễn Thị Thập, Phường Tân Phú Trung"/>
    <s v="Quận 7"/>
    <s v="Tp.hcm"/>
    <s v="0903634492"/>
    <m/>
    <x v="0"/>
    <s v="2.Dưới 1 tháng"/>
    <x v="0"/>
    <m/>
    <x v="0"/>
    <n v="4"/>
    <x v="0"/>
    <n v="4"/>
    <s v="1.Có liên quan"/>
    <m/>
    <x v="0"/>
    <x v="1"/>
    <s v="Có"/>
    <s v="2. Từ 2-4 tuần"/>
    <x v="0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2"/>
    <x v="0"/>
    <s v="2.Đồng ý"/>
    <x v="0"/>
    <n v="4"/>
  </r>
  <r>
    <n v="127"/>
    <s v="Trường Cao đẳng Lý Tự Trọng thành Phố Hồ Chí  Minh"/>
    <n v="15003450"/>
    <s v="Mai"/>
    <s v="Nhật "/>
    <s v="Kha"/>
    <s v="15TCT - CK"/>
    <s v="Cơ khí"/>
    <x v="13"/>
    <x v="0"/>
    <x v="0"/>
    <x v="1"/>
    <s v="86/71/9/10 Trường Chinh, Phường 12"/>
    <s v="Quận Tân Bình"/>
    <s v="Tp.hcm"/>
    <s v="0654874585"/>
    <m/>
    <x v="0"/>
    <n v="1997"/>
    <n v="21"/>
    <x v="0"/>
    <s v="3.Trung cấp"/>
    <s v="Chưa"/>
    <m/>
    <m/>
    <m/>
    <x v="2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2"/>
    <m/>
    <s v="Anh Văn"/>
    <x v="6"/>
    <x v="4"/>
    <x v="0"/>
    <n v="4"/>
    <x v="0"/>
    <n v="4"/>
    <x v="0"/>
    <n v="4"/>
    <x v="0"/>
    <x v="0"/>
    <x v="1"/>
    <x v="0"/>
    <s v="2.Đồng ý"/>
    <x v="0"/>
    <n v="4"/>
  </r>
  <r>
    <n v="128"/>
    <s v="Trường Cao đẳng Lý Tự Trọng thành Phố Hồ Chí  Minh"/>
    <n v="15000760"/>
    <s v="Lê "/>
    <s v="Ngọc "/>
    <s v="Khang"/>
    <s v="15TCT - Đ"/>
    <s v="Điện - Điện tử"/>
    <x v="4"/>
    <x v="1"/>
    <x v="2"/>
    <x v="1"/>
    <s v="273 Ấp 5, Xã Mỹ Qúi Tân"/>
    <s v="Huyện Đức Huệ"/>
    <s v="Tp.hcm"/>
    <s v="0965758523"/>
    <s v="phanvinh07081994@gmail"/>
    <x v="0"/>
    <n v="1996"/>
    <n v="22"/>
    <x v="0"/>
    <s v="3.Trung cấp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: Rất khó tìm việc ở địa phương"/>
    <x v="3"/>
    <x v="1"/>
    <x v="2"/>
    <x v="3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29"/>
    <s v="Trường Cao đẳng Lý Tự Trọng thành Phố Hồ Chí  Minh"/>
    <n v="15000867"/>
    <s v="Nguyễn "/>
    <s v="Thanh "/>
    <s v="Vinh"/>
    <s v="15TCT - Đ"/>
    <s v="Điện - Điện tử"/>
    <x v="14"/>
    <x v="1"/>
    <x v="1"/>
    <x v="1"/>
    <s v="867/7 Tân Sơn, Phường 12, "/>
    <s v="Quận Gò Vấp"/>
    <s v="Tp.hcm"/>
    <s v="01672121129"/>
    <s v="nguyenthanhvinh1810@gmail"/>
    <x v="0"/>
    <n v="1996"/>
    <n v="22"/>
    <x v="0"/>
    <s v="3.Trung cấp"/>
    <s v="Chưa"/>
    <m/>
    <m/>
    <m/>
    <x v="0"/>
    <x v="0"/>
    <x v="0"/>
    <x v="0"/>
    <m/>
    <x v="1"/>
    <m/>
    <s v="TNHH Savills"/>
    <s v="Tòa nhà Ruby Tower 81-85 Hàm Nghi, Phường Nguyễn Thái Bình"/>
    <s v="Quận 1"/>
    <s v="Tp.hcm"/>
    <s v="02838239205"/>
    <s v="savills.com.vn"/>
    <x v="0"/>
    <s v="4.Trên 3 tháng"/>
    <x v="2"/>
    <m/>
    <x v="3"/>
    <n v="3"/>
    <x v="2"/>
    <n v="3"/>
    <s v="2.Liên quan"/>
    <m/>
    <x v="1"/>
    <x v="0"/>
    <s v="Có"/>
    <s v="2. Từ 2-4 tuần"/>
    <x v="0"/>
    <m/>
    <x v="0"/>
    <s v="Điện công nghiệp - Dân dụng"/>
    <s v="Công nghệ kỹ thuật Điện - Điện Tử"/>
    <s v="2.Cao đẳng"/>
    <m/>
    <x v="0"/>
    <x v="0"/>
    <x v="0"/>
    <x v="0"/>
    <m/>
    <x v="1"/>
    <m/>
    <m/>
    <x v="1"/>
    <x v="1"/>
    <x v="0"/>
    <n v="4"/>
    <x v="0"/>
    <n v="4"/>
    <x v="0"/>
    <n v="4"/>
    <x v="1"/>
    <x v="1"/>
    <x v="1"/>
    <x v="0"/>
    <s v="2.Đồng ý"/>
    <x v="0"/>
    <n v="4"/>
  </r>
  <r>
    <n v="130"/>
    <s v="Trường Cao đẳng Lý Tự Trọng thành Phố Hồ Chí  Minh"/>
    <n v="15003347"/>
    <s v="Bùi "/>
    <s v="Thị Kim "/>
    <s v="Nhung"/>
    <s v="15TCT - MTT"/>
    <s v="May - Thời trang"/>
    <x v="6"/>
    <x v="2"/>
    <x v="3"/>
    <x v="1"/>
    <s v="235/125 Phạm Văn Hai, Phường 5,"/>
    <s v="Quận Tân Bình"/>
    <s v="Tp.hcm"/>
    <s v="01644965290"/>
    <s v="nhung97smx1@gmail.com"/>
    <x v="1"/>
    <n v="1997"/>
    <n v="21"/>
    <x v="0"/>
    <s v="3.Trung cấp"/>
    <s v="Chưa"/>
    <m/>
    <m/>
    <m/>
    <x v="1"/>
    <x v="0"/>
    <x v="0"/>
    <x v="0"/>
    <m/>
    <x v="0"/>
    <m/>
    <s v="Sài Gòn May mặc xuất nhập khẩu"/>
    <s v="45 Bùi Văn Thêm, Phường 9"/>
    <s v="Quận Phú Nhuận"/>
    <s v="Tp.hcm"/>
    <s v="0283847887"/>
    <s v="smx92@gmail.vnn.vn"/>
    <x v="0"/>
    <s v="3. Từ 1-3 tháng"/>
    <x v="0"/>
    <m/>
    <x v="0"/>
    <n v="4"/>
    <x v="0"/>
    <n v="4"/>
    <s v="1.Có liên quan"/>
    <m/>
    <x v="1"/>
    <x v="3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4"/>
    <x v="4"/>
    <x v="0"/>
    <s v="2.Đồng ý"/>
    <x v="0"/>
    <n v="4"/>
  </r>
  <r>
    <n v="131"/>
    <s v="Trường Cao đẳng Lý Tự Trọng thành Phố Hồ Chí  Minh"/>
    <n v="15003375"/>
    <s v="Trần"/>
    <s v="Nguyễn Xuân"/>
    <s v="Thảo"/>
    <s v="15TCT - MTT"/>
    <s v="May - Thời trang"/>
    <x v="6"/>
    <x v="2"/>
    <x v="3"/>
    <x v="1"/>
    <s v="71/146 Nguyễn Bậc, Phường 3, "/>
    <s v="Quận Tân Bình"/>
    <s v="Tp.hcm"/>
    <s v="01212124037"/>
    <m/>
    <x v="1"/>
    <n v="1997"/>
    <n v="21"/>
    <x v="0"/>
    <s v="3.Trung cấp"/>
    <s v="Chưa"/>
    <m/>
    <m/>
    <m/>
    <x v="2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Lý do khác: Muốn học nâng cao trình độ lên bậc học cao hơn"/>
    <x v="1"/>
    <x v="2"/>
    <x v="1"/>
    <x v="1"/>
    <m/>
    <x v="1"/>
    <m/>
    <m/>
    <x v="1"/>
    <x v="1"/>
    <x v="0"/>
    <n v="4"/>
    <x v="0"/>
    <n v="4"/>
    <x v="0"/>
    <n v="4"/>
    <x v="0"/>
    <x v="1"/>
    <x v="5"/>
    <x v="0"/>
    <s v="2.Đồng ý"/>
    <x v="0"/>
    <n v="4"/>
  </r>
  <r>
    <n v="132"/>
    <s v="Trường Cao đẳng Lý Tự Trọng thành Phố Hồ Chí  Minh"/>
    <n v="15003298"/>
    <s v="Ngô "/>
    <s v="Văn "/>
    <s v="Cường"/>
    <s v="15TCT - NL"/>
    <s v="Điện lạnh"/>
    <x v="15"/>
    <x v="2"/>
    <x v="6"/>
    <x v="1"/>
    <s v="8/12 Phan Văn Hớn, Phường Tân Thới Nhất, "/>
    <s v="Quận 12"/>
    <s v="Tp.hcm"/>
    <s v="0968821152"/>
    <s v="cuongsenvent137@gmail.com"/>
    <x v="0"/>
    <n v="1997"/>
    <n v="21"/>
    <x v="0"/>
    <s v="3.Trung cấp"/>
    <s v="Chưa"/>
    <m/>
    <m/>
    <m/>
    <x v="0"/>
    <x v="0"/>
    <x v="0"/>
    <x v="0"/>
    <m/>
    <x v="1"/>
    <m/>
    <s v="Cổ Phần Hợp Nhất Quốc Tế"/>
    <s v="146-148 Cộng Hòa, Phường 12"/>
    <s v="Quận Tân Bình"/>
    <s v="Tp.hcm"/>
    <s v="02839481555"/>
    <s v="http://www.hopnhat.vn/"/>
    <x v="0"/>
    <s v="4.Trên 3 tháng"/>
    <x v="2"/>
    <m/>
    <x v="0"/>
    <n v="4"/>
    <x v="0"/>
    <n v="4"/>
    <s v="3.Không liên quan"/>
    <m/>
    <x v="0"/>
    <x v="0"/>
    <s v="Không"/>
    <m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5"/>
    <x v="4"/>
    <x v="0"/>
    <s v="2.Đồng ý"/>
    <x v="0"/>
    <n v="4"/>
  </r>
  <r>
    <n v="133"/>
    <s v="Trường Cao đẳng Lý Tự Trọng thành Phố Hồ Chí  Minh"/>
    <n v="15002060"/>
    <s v="Lê "/>
    <s v="Tấn"/>
    <s v="Thành"/>
    <s v="15TCT - NL"/>
    <s v="Điện lạnh"/>
    <x v="15"/>
    <x v="2"/>
    <x v="6"/>
    <x v="1"/>
    <s v="9 Tổ 13 Ấp  Giữa, Hiệp Thạnh"/>
    <s v="Huyện Gò Dầu"/>
    <s v="Tp.hcm"/>
    <s v="0941801236"/>
    <m/>
    <x v="0"/>
    <n v="1997"/>
    <n v="21"/>
    <x v="0"/>
    <s v="3.Trung cấp"/>
    <s v="Chưa"/>
    <m/>
    <m/>
    <m/>
    <x v="0"/>
    <x v="3"/>
    <x v="1"/>
    <x v="1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2"/>
    <n v="3"/>
    <x v="0"/>
    <x v="0"/>
    <x v="1"/>
    <x v="0"/>
    <s v="2.Đồng ý"/>
    <x v="0"/>
    <n v="4"/>
  </r>
  <r>
    <n v="134"/>
    <s v="Trường Cao đẳng Lý Tự Trọng thành Phố Hồ Chí  Minh"/>
    <n v="15000839"/>
    <s v="Nguyễn "/>
    <s v="Văn "/>
    <s v="Mẫu"/>
    <s v="15TN - CK"/>
    <s v="Cơ khí"/>
    <x v="12"/>
    <x v="0"/>
    <x v="0"/>
    <x v="1"/>
    <s v="21/08 Vườn Lài, "/>
    <s v="Quận Tân Phú"/>
    <s v="Tp.hcm"/>
    <s v="01633845863"/>
    <s v="nguyenvanmau1997@gmail.com"/>
    <x v="0"/>
    <n v="1997"/>
    <n v="21"/>
    <x v="0"/>
    <s v="2.Trung học phổ thông"/>
    <s v="Chưa"/>
    <m/>
    <m/>
    <m/>
    <x v="1"/>
    <x v="0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2.Dưới 1 tháng"/>
    <x v="0"/>
    <m/>
    <x v="0"/>
    <n v="4"/>
    <x v="0"/>
    <n v="4"/>
    <s v="1.Có liên quan"/>
    <m/>
    <x v="1"/>
    <x v="0"/>
    <s v="Có"/>
    <s v="1. Dưới 2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35"/>
    <s v="Trường Cao đẳng Lý Tự Trọng thành Phố Hồ Chí  Minh"/>
    <n v="15000520"/>
    <s v="Lê "/>
    <s v="Minh "/>
    <s v="Bình"/>
    <s v="15TN - CK"/>
    <s v="Cơ khí"/>
    <x v="12"/>
    <x v="0"/>
    <x v="0"/>
    <x v="1"/>
    <s v="378/30 Lê Trọng Tấn"/>
    <s v="Quận Tân Phú"/>
    <s v="Tp.hcm"/>
    <s v="0971277553"/>
    <s v="leminhbinhv@gmail.com"/>
    <x v="0"/>
    <n v="1996"/>
    <n v="22"/>
    <x v="0"/>
    <s v="3.Trung cấp"/>
    <s v="Chưa"/>
    <m/>
    <m/>
    <m/>
    <x v="2"/>
    <x v="1"/>
    <x v="0"/>
    <x v="0"/>
    <m/>
    <x v="1"/>
    <m/>
    <s v="TNHH Phục Hưng"/>
    <s v="317/220 Phan Đăng Giản, Bình Hưng Hòa"/>
    <s v="Quận Bình Tân"/>
    <s v="Tp.hcm"/>
    <m/>
    <m/>
    <x v="0"/>
    <s v="4.Trên 3 tháng"/>
    <x v="1"/>
    <m/>
    <x v="0"/>
    <n v="4"/>
    <x v="0"/>
    <n v="4"/>
    <s v="1.Có liên quan"/>
    <m/>
    <x v="1"/>
    <x v="0"/>
    <s v="Có"/>
    <s v="3. Từ 4-6 tuần"/>
    <x v="0"/>
    <m/>
    <x v="0"/>
    <s v="Cơ Khí"/>
    <s v="Công nghệ kỹ thuật cơ khí"/>
    <s v="1.Đại học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1"/>
    <x v="0"/>
    <s v="1.Hoàn toàn đồng ý"/>
    <x v="1"/>
    <n v="5"/>
  </r>
  <r>
    <n v="136"/>
    <s v="Trường Cao đẳng Lý Tự Trọng thành Phố Hồ Chí  Minh"/>
    <n v="15003048"/>
    <s v="Tạ "/>
    <s v="Công "/>
    <s v="Tài"/>
    <s v="15TN - CK"/>
    <s v="Cơ khí"/>
    <x v="12"/>
    <x v="0"/>
    <x v="0"/>
    <x v="1"/>
    <s v="336/16/67 Nguyễn Văn Luông, Phường 12"/>
    <s v="Quận 6"/>
    <s v="Tp.hcm"/>
    <n v="1214063518"/>
    <m/>
    <x v="0"/>
    <n v="1994"/>
    <n v="24"/>
    <x v="0"/>
    <s v="2.Trung học phổ thông"/>
    <s v="Chưa"/>
    <m/>
    <m/>
    <m/>
    <x v="0"/>
    <x v="1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3. Từ 1-3 tháng"/>
    <x v="0"/>
    <m/>
    <x v="1"/>
    <n v="5"/>
    <x v="1"/>
    <n v="5"/>
    <s v="2.Liên quan"/>
    <m/>
    <x v="1"/>
    <x v="0"/>
    <s v="Có"/>
    <s v="2. Từ 2-4 tuần"/>
    <x v="0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1"/>
    <x v="0"/>
    <s v="1.Hoàn toàn đồng ý"/>
    <x v="1"/>
    <n v="5"/>
  </r>
  <r>
    <n v="137"/>
    <s v="Trường Cao đẳng Lý Tự Trọng thành Phố Hồ Chí  Minh"/>
    <n v="15003426"/>
    <s v="Trần "/>
    <s v="Thanh "/>
    <s v="Tín"/>
    <s v="15TN - CK"/>
    <s v="Cơ khí"/>
    <x v="12"/>
    <x v="0"/>
    <x v="0"/>
    <x v="1"/>
    <s v="166/5A KP3, Đường Tân Thới Nhất 1A, Phường Tân Thới Nhất"/>
    <s v="Quận 12"/>
    <s v="Tp.hcm"/>
    <s v="0977996755"/>
    <s v="thanhtin1861996@gmail.com"/>
    <x v="0"/>
    <n v="1996"/>
    <n v="22"/>
    <x v="0"/>
    <s v="3.Trung cấp"/>
    <s v="Chưa"/>
    <m/>
    <m/>
    <m/>
    <x v="2"/>
    <x v="1"/>
    <x v="0"/>
    <x v="0"/>
    <m/>
    <x v="1"/>
    <m/>
    <s v="Công ty TNHH sản xuất thương mại PhaNa -  Xưởng sản xuất"/>
    <s v="62 Dương Thị Giang"/>
    <s v="Quận 12"/>
    <s v="Tp.hcm"/>
    <n v="2839714024"/>
    <s v="http://phana.com.vn/"/>
    <x v="0"/>
    <s v="1.Trước khi TN"/>
    <x v="1"/>
    <m/>
    <x v="1"/>
    <n v="5"/>
    <x v="1"/>
    <n v="5"/>
    <s v="1.Có liên quan"/>
    <m/>
    <x v="1"/>
    <x v="0"/>
    <s v="Có"/>
    <s v="2. Từ 2-4 tuần"/>
    <x v="1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1"/>
    <n v="5"/>
    <x v="1"/>
    <n v="5"/>
    <x v="1"/>
    <n v="5"/>
    <x v="0"/>
    <x v="0"/>
    <x v="2"/>
    <x v="0"/>
    <s v="1.Hoàn toàn đồng ý"/>
    <x v="1"/>
    <n v="5"/>
  </r>
  <r>
    <n v="138"/>
    <s v="Trường Cao đẳng Lý Tự Trọng thành Phố Hồ Chí  Minh"/>
    <n v="14000181"/>
    <s v="Lương "/>
    <s v="Phước "/>
    <s v="Đạo"/>
    <s v="15TN - CK"/>
    <s v="Cơ khí"/>
    <x v="12"/>
    <x v="0"/>
    <x v="0"/>
    <x v="1"/>
    <s v="72/34 Dương Đức Hiền, Phường Tây Thạnh"/>
    <s v="Quận Tân Phú "/>
    <s v="Tp.hcm"/>
    <s v="0964022977"/>
    <s v="luongphuocdao2921@gmail.com"/>
    <x v="0"/>
    <n v="1995"/>
    <n v="23"/>
    <x v="0"/>
    <s v="3.Trung cấp"/>
    <s v="Chưa"/>
    <m/>
    <m/>
    <m/>
    <x v="2"/>
    <x v="1"/>
    <x v="0"/>
    <x v="0"/>
    <m/>
    <x v="1"/>
    <m/>
    <s v="Công ty Cổ Phần Sữa Việt Nam ViNaMilk"/>
    <s v="Số 10 Tân Trào, Phường Tân Phú"/>
    <s v="Quận 7"/>
    <s v="Tp.hcm"/>
    <n v="28354155555"/>
    <s v="http://www.vinamilk.com.vn"/>
    <x v="0"/>
    <s v="2.Dưới 1 tháng"/>
    <x v="2"/>
    <m/>
    <x v="0"/>
    <n v="4"/>
    <x v="0"/>
    <n v="4"/>
    <s v="3.Không liên quan"/>
    <m/>
    <x v="0"/>
    <x v="3"/>
    <s v="Không"/>
    <m/>
    <x v="1"/>
    <m/>
    <x v="0"/>
    <s v="Cơ Khí"/>
    <s v="Công nghệ kỹ thuật cơ khí"/>
    <s v="2.Cao đẳng"/>
    <m/>
    <x v="0"/>
    <x v="0"/>
    <x v="0"/>
    <x v="0"/>
    <m/>
    <x v="0"/>
    <s v="Trường Cao đẳng Lý Tự Trọng Tp.HCM"/>
    <s v="Công nghệ Kỹ thuật Cơ khí"/>
    <x v="0"/>
    <x v="3"/>
    <x v="0"/>
    <n v="4"/>
    <x v="0"/>
    <n v="4"/>
    <x v="2"/>
    <n v="3"/>
    <x v="1"/>
    <x v="1"/>
    <x v="5"/>
    <x v="0"/>
    <s v="2.Đồng ý"/>
    <x v="0"/>
    <n v="4"/>
  </r>
  <r>
    <n v="139"/>
    <s v="Trường Cao đẳng Lý Tự Trọng thành Phố Hồ Chí  Minh"/>
    <n v="15003230"/>
    <s v="Nguyễn "/>
    <s v="Chí "/>
    <s v="Công"/>
    <s v="15TN - CK"/>
    <s v="Cơ khí"/>
    <x v="13"/>
    <x v="0"/>
    <x v="0"/>
    <x v="1"/>
    <s v="105/9 Nguyễn Thị Tú, Phường Bình Hưng Hòa"/>
    <s v="Quận Bình Tân"/>
    <s v="Tp.hcm"/>
    <s v="0961493749"/>
    <s v="caraven1303@gmail.com"/>
    <x v="0"/>
    <n v="1994"/>
    <n v="24"/>
    <x v="0"/>
    <s v="3.Trung cấp"/>
    <s v="Rồi"/>
    <s v="3.Cao đẳng nghề"/>
    <s v="Trường Đại học Công nghiệp Thực phẩm"/>
    <m/>
    <x v="0"/>
    <x v="0"/>
    <x v="0"/>
    <x v="0"/>
    <m/>
    <x v="2"/>
    <m/>
    <s v="TNHH Xây dựng cơ điện Tâm Nhất Quản Nam"/>
    <m/>
    <m/>
    <s v="Quảng Nam"/>
    <m/>
    <m/>
    <x v="0"/>
    <s v="4.Trên 3 tháng"/>
    <x v="0"/>
    <m/>
    <x v="0"/>
    <n v="4"/>
    <x v="0"/>
    <n v="4"/>
    <s v="2.Liên quan"/>
    <m/>
    <x v="2"/>
    <x v="0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2"/>
    <x v="3"/>
    <x v="4"/>
    <x v="0"/>
    <s v="2.Đồng ý"/>
    <x v="0"/>
    <n v="4"/>
  </r>
  <r>
    <n v="140"/>
    <s v="Trường Cao đẳng Lý Tự Trọng thành Phố Hồ Chí  Minh"/>
    <n v="15003126"/>
    <s v="Trần "/>
    <s v="Thế "/>
    <s v="Phương"/>
    <s v="15TN - Đ"/>
    <s v="Điện - Điện tử"/>
    <x v="14"/>
    <x v="1"/>
    <x v="1"/>
    <x v="1"/>
    <s v="42/5 Đường Số 2 , Phường Hiệp Bình Phước"/>
    <s v="Quận Thủ Đức"/>
    <s v="Tp.hcm"/>
    <s v="01674155330"/>
    <m/>
    <x v="0"/>
    <n v="1995"/>
    <n v="23"/>
    <x v="0"/>
    <s v="3.Trung cấp"/>
    <s v="Chưa"/>
    <m/>
    <m/>
    <m/>
    <x v="1"/>
    <x v="1"/>
    <x v="0"/>
    <x v="0"/>
    <m/>
    <x v="1"/>
    <m/>
    <s v="Công ty TNHH MTV Công  Nghệ Chung Tín"/>
    <s v="04 Nguyễn Đình Chiểu, "/>
    <s v="Phường Đa Kao, Quận 1"/>
    <s v="Tp.hcm"/>
    <s v="0977657599"/>
    <m/>
    <x v="0"/>
    <s v="1.Trước khi TN"/>
    <x v="0"/>
    <m/>
    <x v="3"/>
    <n v="3"/>
    <x v="2"/>
    <n v="3"/>
    <s v="1.Có liên quan"/>
    <m/>
    <x v="1"/>
    <x v="0"/>
    <s v="Có"/>
    <s v="2. Từ 2-4 tuần"/>
    <x v="1"/>
    <m/>
    <x v="0"/>
    <s v="Điện công nghiệp"/>
    <s v="Công nghệ kỹ thuật Điện - Điện Tử"/>
    <s v="2.Cao đẳng"/>
    <m/>
    <x v="0"/>
    <x v="0"/>
    <x v="0"/>
    <x v="0"/>
    <m/>
    <x v="0"/>
    <m/>
    <s v="Điện công nghiệp"/>
    <x v="4"/>
    <x v="3"/>
    <x v="0"/>
    <n v="4"/>
    <x v="0"/>
    <n v="4"/>
    <x v="0"/>
    <n v="4"/>
    <x v="0"/>
    <x v="0"/>
    <x v="5"/>
    <x v="0"/>
    <s v="2.Đồng ý"/>
    <x v="0"/>
    <n v="4"/>
  </r>
  <r>
    <n v="141"/>
    <s v="Trường Cao đẳng Lý Tự Trọng thành Phố Hồ Chí  Minh"/>
    <n v="15000996"/>
    <s v="Bùi "/>
    <s v="Công "/>
    <s v="Thắng"/>
    <s v="15TN - Đ"/>
    <s v="Điện - Điện tử"/>
    <x v="14"/>
    <x v="1"/>
    <x v="1"/>
    <x v="1"/>
    <s v="196/57/7 Lê Thị Riêng,"/>
    <s v="Quận 12"/>
    <s v="Tp.hcm"/>
    <s v="01646285930"/>
    <s v="buicongthang1972@gmail.com"/>
    <x v="0"/>
    <n v="1997"/>
    <n v="21"/>
    <x v="0"/>
    <s v="3.Trung cấp"/>
    <s v="Chưa"/>
    <m/>
    <m/>
    <m/>
    <x v="1"/>
    <x v="1"/>
    <x v="0"/>
    <x v="0"/>
    <m/>
    <x v="1"/>
    <m/>
    <s v="Công Ty Cổ Phần Hoàn Xanh"/>
    <s v="Số 20 Đường 53, Phường 14"/>
    <s v="Quận Gò Vấp"/>
    <s v="Tp.hcm"/>
    <n v="2839891640"/>
    <m/>
    <x v="0"/>
    <s v="1.Trước khi TN"/>
    <x v="2"/>
    <m/>
    <x v="3"/>
    <n v="3"/>
    <x v="1"/>
    <n v="5"/>
    <s v="1.Có liên quan"/>
    <m/>
    <x v="2"/>
    <x v="0"/>
    <s v="Không"/>
    <m/>
    <x v="1"/>
    <m/>
    <x v="0"/>
    <s v="Điện tử công nghiệp"/>
    <s v="Công nghệ kỹ thuật Điện - Điện Tử"/>
    <s v="2.Cao đẳng"/>
    <m/>
    <x v="0"/>
    <x v="0"/>
    <x v="0"/>
    <x v="0"/>
    <m/>
    <x v="0"/>
    <s v="Cao đẳng Lý Tự Trọng Tp.HCM"/>
    <s v="Điện - Điện Tử"/>
    <x v="4"/>
    <x v="3"/>
    <x v="0"/>
    <n v="4"/>
    <x v="2"/>
    <n v="3"/>
    <x v="0"/>
    <n v="4"/>
    <x v="1"/>
    <x v="1"/>
    <x v="2"/>
    <x v="0"/>
    <s v="2.Đồng ý"/>
    <x v="0"/>
    <n v="4"/>
  </r>
  <r>
    <n v="142"/>
    <s v="Trường Cao đẳng Lý Tự Trọng thành Phố Hồ Chí  Minh"/>
    <n v="15003421"/>
    <s v="Hoàng "/>
    <s v="Ngọc "/>
    <s v="Độ"/>
    <s v="15TN - Đ"/>
    <s v="Điện - Điện tử"/>
    <x v="4"/>
    <x v="1"/>
    <x v="2"/>
    <x v="1"/>
    <s v="19 Bạch Đằng, Phường 2"/>
    <s v="Quận Tân Bình"/>
    <s v="Tp.hcm"/>
    <s v="01643259010"/>
    <m/>
    <x v="0"/>
    <n v="1996"/>
    <n v="22"/>
    <x v="0"/>
    <s v="3.Trung cấp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ường Cao đẳng Văn hóa nghệ thuật Tp.HCM"/>
    <s v="Diễn viên kịch điện ảnh"/>
    <x v="7"/>
    <x v="3"/>
    <x v="0"/>
    <n v="4"/>
    <x v="0"/>
    <n v="4"/>
    <x v="0"/>
    <n v="4"/>
    <x v="0"/>
    <x v="2"/>
    <x v="5"/>
    <x v="0"/>
    <s v="2.Đồng ý"/>
    <x v="0"/>
    <n v="4"/>
  </r>
  <r>
    <n v="143"/>
    <s v="Trường Cao đẳng Lý Tự Trọng thành Phố Hồ Chí  Minh"/>
    <n v="15003429"/>
    <s v="Nguyễn "/>
    <s v="Tấn"/>
    <s v="Tâm"/>
    <s v="15TN - Đ"/>
    <s v="Điện - Điện tử"/>
    <x v="14"/>
    <x v="1"/>
    <x v="1"/>
    <x v="1"/>
    <s v="252 Nguyễn Trãi, Phường Nguyễn Cư Trinh"/>
    <s v="Quận 1"/>
    <s v="Tp.hcm"/>
    <s v="0976850212"/>
    <s v="nguyentantam94@gmail"/>
    <x v="0"/>
    <n v="1994"/>
    <n v="24"/>
    <x v="0"/>
    <s v="3.Trung cấp"/>
    <s v="Chưa"/>
    <m/>
    <m/>
    <m/>
    <x v="0"/>
    <x v="5"/>
    <x v="3"/>
    <x v="3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2"/>
    <x v="1"/>
    <x v="1"/>
    <m/>
    <x v="1"/>
    <m/>
    <m/>
    <x v="1"/>
    <x v="1"/>
    <x v="0"/>
    <n v="4"/>
    <x v="0"/>
    <n v="4"/>
    <x v="0"/>
    <n v="4"/>
    <x v="0"/>
    <x v="0"/>
    <x v="1"/>
    <x v="0"/>
    <s v="2.Đồng ý"/>
    <x v="0"/>
    <n v="4"/>
  </r>
  <r>
    <n v="144"/>
    <s v="Trường Cao đẳng Lý Tự Trọng thành Phố Hồ Chí  Minh"/>
    <n v="15003220"/>
    <s v="Lê "/>
    <s v="Văn "/>
    <s v="Di"/>
    <s v="15TN - Đ"/>
    <s v="Điện - Điện tử"/>
    <x v="14"/>
    <x v="1"/>
    <x v="1"/>
    <x v="1"/>
    <s v="23 Dân Tộc, Phường Tân Thành"/>
    <s v="Quận Tân Phú"/>
    <s v="Tp.hcm"/>
    <s v="0984912153"/>
    <s v="vandile422@gmail.com"/>
    <x v="0"/>
    <n v="1997"/>
    <n v="21"/>
    <x v="0"/>
    <s v="3.Trung cấp"/>
    <s v="Chưa"/>
    <m/>
    <m/>
    <m/>
    <x v="1"/>
    <x v="2"/>
    <x v="0"/>
    <x v="0"/>
    <s v="Tự sữa chữa tại gia"/>
    <x v="1"/>
    <m/>
    <m/>
    <s v="23 Dân tộc, Phường Tân Thành"/>
    <s v="Quận Tân Phú"/>
    <s v="Tp.hcm"/>
    <n v="984912153"/>
    <s v="vandile422@gmail.com"/>
    <x v="0"/>
    <s v="2.Dưới 1 tháng"/>
    <x v="0"/>
    <m/>
    <x v="0"/>
    <n v="4"/>
    <x v="0"/>
    <n v="4"/>
    <s v="1.Có liên quan"/>
    <m/>
    <x v="1"/>
    <x v="1"/>
    <s v="Có"/>
    <s v="2. Từ 2-4 tuần"/>
    <x v="1"/>
    <m/>
    <x v="0"/>
    <s v="Tiếng Hàn Quốc"/>
    <s v="Ngôn ngữ Hàn Quốc"/>
    <s v="4.Sơ cấp"/>
    <m/>
    <x v="0"/>
    <x v="0"/>
    <x v="0"/>
    <x v="0"/>
    <m/>
    <x v="1"/>
    <m/>
    <m/>
    <x v="1"/>
    <x v="1"/>
    <x v="0"/>
    <n v="4"/>
    <x v="0"/>
    <n v="4"/>
    <x v="0"/>
    <n v="4"/>
    <x v="1"/>
    <x v="2"/>
    <x v="4"/>
    <x v="0"/>
    <s v="2.Đồng ý"/>
    <x v="0"/>
    <n v="4"/>
  </r>
  <r>
    <n v="145"/>
    <s v="Trường Cao đẳng Lý Tự Trọng thành Phố Hồ Chí  Minh"/>
    <n v="15003490"/>
    <s v="Bùi "/>
    <s v="Hoàng"/>
    <s v="Nhân"/>
    <s v="15TN - NL"/>
    <s v="Điện lạnh"/>
    <x v="15"/>
    <x v="2"/>
    <x v="6"/>
    <x v="1"/>
    <s v="Nguyễn Thái Bình, Kp8"/>
    <s v="Thị Trấn Dương Đông, "/>
    <s v="Phú Quốc, Kiêng Giang"/>
    <s v="01226573444"/>
    <m/>
    <x v="0"/>
    <n v="1996"/>
    <n v="22"/>
    <x v="0"/>
    <s v="3.Trung cấp"/>
    <s v="Chưa"/>
    <m/>
    <m/>
    <m/>
    <x v="0"/>
    <x v="5"/>
    <x v="3"/>
    <x v="3"/>
    <s v="Không xin việc, dự tính học liên thông"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s v="Vì không tìm được việc làm đúng với ngành nghề được đào tạo"/>
    <x v="3"/>
    <x v="3"/>
    <x v="4"/>
    <x v="5"/>
    <m/>
    <x v="0"/>
    <s v="Trường sài Gòn tourist"/>
    <s v="Hướng dẫn viên du lịch"/>
    <x v="8"/>
    <x v="3"/>
    <x v="0"/>
    <n v="4"/>
    <x v="0"/>
    <n v="4"/>
    <x v="0"/>
    <n v="4"/>
    <x v="1"/>
    <x v="2"/>
    <x v="2"/>
    <x v="0"/>
    <s v="2.Đồng ý"/>
    <x v="0"/>
    <n v="4"/>
  </r>
  <r>
    <n v="146"/>
    <s v="Trường Cao đẳng Lý Tự Trọng thành Phố Hồ Chí  Minh"/>
    <n v="15003443"/>
    <s v="Nguyễn "/>
    <s v="Trung"/>
    <s v="Hiếu "/>
    <s v="15TN - NL"/>
    <s v="Điện lạnh"/>
    <x v="15"/>
    <x v="2"/>
    <x v="6"/>
    <x v="1"/>
    <s v="154/12 Đông Hưng Thuận, Phường Tân Hưng Thuận,"/>
    <s v="Quận 12"/>
    <s v="Tp.hcm"/>
    <s v="0912132522"/>
    <m/>
    <x v="0"/>
    <n v="1995"/>
    <n v="23"/>
    <x v="0"/>
    <s v="3.Trung cấp"/>
    <s v="Chưa"/>
    <m/>
    <m/>
    <m/>
    <x v="1"/>
    <x v="0"/>
    <x v="0"/>
    <x v="0"/>
    <m/>
    <x v="1"/>
    <m/>
    <s v="Cơ Điện Lạnh Bảo Duy"/>
    <s v="17/31 Trần Văn Ơn, Phường Tân Sơn Nhì"/>
    <s v="Quận Tân Phú"/>
    <s v="Tp.hcm"/>
    <s v="0909298356"/>
    <s v="baoduycdl@yahoo.com.vn"/>
    <x v="0"/>
    <s v="2.Dưới 1 tháng"/>
    <x v="0"/>
    <m/>
    <x v="0"/>
    <n v="4"/>
    <x v="0"/>
    <n v="4"/>
    <s v="1.Có liên quan"/>
    <m/>
    <x v="1"/>
    <x v="1"/>
    <s v="Có"/>
    <s v="2. Từ 2-4 tuần"/>
    <x v="1"/>
    <m/>
    <x v="1"/>
    <m/>
    <e v="#N/A"/>
    <m/>
    <m/>
    <x v="0"/>
    <x v="0"/>
    <x v="0"/>
    <x v="0"/>
    <m/>
    <x v="1"/>
    <m/>
    <m/>
    <x v="1"/>
    <x v="1"/>
    <x v="0"/>
    <n v="4"/>
    <x v="0"/>
    <n v="4"/>
    <x v="0"/>
    <n v="4"/>
    <x v="1"/>
    <x v="2"/>
    <x v="5"/>
    <x v="0"/>
    <s v="2.Đồng ý"/>
    <x v="0"/>
    <n v="4"/>
  </r>
  <r>
    <n v="147"/>
    <s v="Trường Cao đẳng Lý Tự Trọng thành Phố Hồ Chí  Minh"/>
    <n v="15003240"/>
    <s v="Nguyễn "/>
    <m/>
    <s v="Là"/>
    <s v="15TN - Ô"/>
    <s v="Động lực"/>
    <x v="7"/>
    <x v="3"/>
    <x v="4"/>
    <x v="1"/>
    <s v="48/18 Đường Hòa Bình"/>
    <s v="Quận 11"/>
    <s v="Tp.hcm"/>
    <s v="01226350878"/>
    <s v="nguyenanh15051997@gmail.com"/>
    <x v="0"/>
    <n v="1997"/>
    <n v="21"/>
    <x v="0"/>
    <s v="3.Trung cấp"/>
    <s v="Chưa"/>
    <m/>
    <m/>
    <m/>
    <x v="2"/>
    <x v="0"/>
    <x v="0"/>
    <x v="0"/>
    <m/>
    <x v="1"/>
    <m/>
    <s v="TNHH MTV Fecredit"/>
    <s v="144 Cộng Hòa, "/>
    <s v="Quận Tân Bình"/>
    <s v="Tp.hcm"/>
    <n v="2839333888"/>
    <s v="http://fecredit.com.vn"/>
    <x v="0"/>
    <s v="1.Trước khi TN"/>
    <x v="0"/>
    <m/>
    <x v="1"/>
    <n v="5"/>
    <x v="1"/>
    <n v="5"/>
    <s v="3.Không liên quan"/>
    <m/>
    <x v="1"/>
    <x v="3"/>
    <s v="Có"/>
    <s v="2. Từ 2-4 tuần"/>
    <x v="1"/>
    <m/>
    <x v="0"/>
    <s v="Kỹ thuật Ôtô"/>
    <s v="Công nghệ kỹ thuật ô tô"/>
    <s v="2.Cao đẳng"/>
    <m/>
    <x v="0"/>
    <x v="0"/>
    <x v="0"/>
    <x v="0"/>
    <m/>
    <x v="1"/>
    <m/>
    <m/>
    <x v="1"/>
    <x v="1"/>
    <x v="1"/>
    <n v="5"/>
    <x v="1"/>
    <n v="5"/>
    <x v="1"/>
    <n v="5"/>
    <x v="1"/>
    <x v="3"/>
    <x v="5"/>
    <x v="0"/>
    <s v="1.Hoàn toàn đồng ý"/>
    <x v="1"/>
    <n v="5"/>
  </r>
  <r>
    <n v="148"/>
    <s v="Trường Cao đẳng Lý Tự Trọng thành Phố Hồ Chí  Minh"/>
    <n v="15002498"/>
    <s v="Ngô "/>
    <s v="Đặng Duy"/>
    <s v="Thanh"/>
    <s v="15TN - Ô"/>
    <s v="Động lực"/>
    <x v="7"/>
    <x v="3"/>
    <x v="4"/>
    <x v="1"/>
    <s v="77/58 Trần Văn Đang, Phường 10"/>
    <s v="Phường 10, Quận Tân Bình"/>
    <s v="Tp.hcm"/>
    <s v="0938603670"/>
    <s v="ngodangduythanh0199@gmail.com"/>
    <x v="0"/>
    <n v="1996"/>
    <n v="22"/>
    <x v="0"/>
    <s v="3.Trung cấp"/>
    <s v="Chưa"/>
    <m/>
    <m/>
    <m/>
    <x v="1"/>
    <x v="0"/>
    <x v="0"/>
    <x v="0"/>
    <m/>
    <x v="1"/>
    <m/>
    <s v="C &amp; M Work Shop "/>
    <s v="67 Phan Văn Đồng, Phường Linh Đông"/>
    <s v="Quận Thủ Đức"/>
    <s v="Tp.hcm"/>
    <s v="0964448686"/>
    <s v="https://facebook.com/cmworkshopsaigon"/>
    <x v="0"/>
    <s v="2.Dưới 1 tháng"/>
    <x v="1"/>
    <m/>
    <x v="0"/>
    <n v="4"/>
    <x v="0"/>
    <n v="4"/>
    <s v="1.Có liên quan"/>
    <m/>
    <x v="4"/>
    <x v="1"/>
    <s v="Có"/>
    <s v="2. Từ 2-4 tuần"/>
    <x v="1"/>
    <m/>
    <x v="0"/>
    <s v="Kỹ thuật Ôtô"/>
    <s v="Công nghệ kỹ thuật ô tô"/>
    <s v="2.Cao đẳng"/>
    <m/>
    <x v="0"/>
    <x v="0"/>
    <x v="0"/>
    <x v="0"/>
    <m/>
    <x v="1"/>
    <m/>
    <m/>
    <x v="1"/>
    <x v="1"/>
    <x v="0"/>
    <n v="4"/>
    <x v="0"/>
    <n v="4"/>
    <x v="0"/>
    <n v="4"/>
    <x v="1"/>
    <x v="1"/>
    <x v="5"/>
    <x v="0"/>
    <s v="2.Đồng ý"/>
    <x v="0"/>
    <n v="4"/>
  </r>
  <r>
    <n v="149"/>
    <s v="Trường Cao đẳng Lý Tự Trọng thành Phố Hồ Chí  Minh"/>
    <n v="15002000"/>
    <s v="Nguyễn "/>
    <s v="Bảo "/>
    <s v="Nghi"/>
    <s v="15TN - Ô"/>
    <s v="Động lực"/>
    <x v="7"/>
    <x v="3"/>
    <x v="4"/>
    <x v="1"/>
    <s v="1287 Phạm Thế Hiển, Phường 5"/>
    <s v="Quận 8"/>
    <s v="Tp.hcm"/>
    <s v="01269767429"/>
    <m/>
    <x v="0"/>
    <n v="1997"/>
    <n v="21"/>
    <x v="0"/>
    <s v="3.Trung cấp"/>
    <s v="Chưa"/>
    <m/>
    <m/>
    <m/>
    <x v="0"/>
    <x v="4"/>
    <x v="2"/>
    <x v="2"/>
    <m/>
    <x v="4"/>
    <m/>
    <m/>
    <m/>
    <m/>
    <m/>
    <m/>
    <m/>
    <x v="2"/>
    <m/>
    <x v="4"/>
    <m/>
    <x v="2"/>
    <e v="#N/A"/>
    <x v="3"/>
    <e v="#N/A"/>
    <m/>
    <m/>
    <x v="3"/>
    <x v="2"/>
    <m/>
    <m/>
    <x v="2"/>
    <m/>
    <x v="2"/>
    <m/>
    <e v="#N/A"/>
    <m/>
    <m/>
    <x v="0"/>
    <x v="0"/>
    <x v="0"/>
    <x v="0"/>
    <m/>
    <x v="0"/>
    <s v="Trung tâm đào tạo Lý Tự Trọng"/>
    <s v="Ngoại ngữ, tin học"/>
    <x v="9"/>
    <x v="2"/>
    <x v="1"/>
    <n v="5"/>
    <x v="0"/>
    <n v="4"/>
    <x v="0"/>
    <n v="4"/>
    <x v="1"/>
    <x v="2"/>
    <x v="2"/>
    <x v="0"/>
    <s v="1.Hoàn toàn đồng ý"/>
    <x v="1"/>
    <n v="5"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  <r>
    <m/>
    <m/>
    <m/>
    <m/>
    <m/>
    <m/>
    <m/>
    <m/>
    <x v="16"/>
    <x v="5"/>
    <x v="7"/>
    <x v="2"/>
    <m/>
    <m/>
    <m/>
    <m/>
    <m/>
    <x v="2"/>
    <m/>
    <m/>
    <x v="3"/>
    <m/>
    <m/>
    <m/>
    <m/>
    <m/>
    <x v="3"/>
    <x v="6"/>
    <x v="4"/>
    <x v="4"/>
    <m/>
    <x v="4"/>
    <m/>
    <m/>
    <m/>
    <m/>
    <m/>
    <m/>
    <m/>
    <x v="2"/>
    <m/>
    <x v="4"/>
    <m/>
    <x v="2"/>
    <m/>
    <x v="3"/>
    <m/>
    <m/>
    <m/>
    <x v="3"/>
    <x v="2"/>
    <m/>
    <m/>
    <x v="2"/>
    <m/>
    <x v="2"/>
    <m/>
    <m/>
    <m/>
    <m/>
    <x v="0"/>
    <x v="0"/>
    <x v="0"/>
    <x v="0"/>
    <m/>
    <x v="1"/>
    <m/>
    <m/>
    <x v="10"/>
    <x v="1"/>
    <x v="4"/>
    <m/>
    <x v="4"/>
    <m/>
    <x v="4"/>
    <m/>
    <x v="3"/>
    <x v="4"/>
    <x v="4"/>
    <x v="0"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G11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8">
        <item x="2"/>
        <item x="12"/>
        <item x="13"/>
        <item x="0"/>
        <item x="15"/>
        <item x="8"/>
        <item x="9"/>
        <item x="6"/>
        <item x="7"/>
        <item x="11"/>
        <item x="3"/>
        <item x="14"/>
        <item x="4"/>
        <item x="1"/>
        <item x="5"/>
        <item x="10"/>
        <item h="1" x="16"/>
        <item t="default"/>
      </items>
    </pivotField>
    <pivotField axis="axisRow" dataField="1" showAll="0" defaultSubtotal="0">
      <items count="6">
        <item x="2"/>
        <item x="0"/>
        <item x="1"/>
        <item x="3"/>
        <item x="4"/>
        <item h="1" x="5"/>
      </items>
    </pivotField>
    <pivotField showAll="0">
      <items count="9">
        <item x="0"/>
        <item x="1"/>
        <item x="2"/>
        <item x="6"/>
        <item x="4"/>
        <item x="3"/>
        <item x="5"/>
        <item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8">
        <item x="0"/>
        <item x="2"/>
        <item x="1"/>
        <item x="4"/>
        <item x="3"/>
        <item x="5"/>
        <item x="6"/>
        <item t="default"/>
      </items>
    </pivotField>
    <pivotField showAll="0">
      <items count="6">
        <item x="2"/>
        <item x="1"/>
        <item x="0"/>
        <item x="3"/>
        <item h="1" x="4"/>
        <item t="default"/>
      </items>
    </pivotField>
    <pivotField axis="axisCol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29"/>
    <field x="-2"/>
  </colFields>
  <colItems count="6">
    <i>
      <x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Count of Chuẩn hóa ngành/nhề đào tạo 1" fld="9" subtotal="count" baseField="0" baseItem="0"/>
    <dataField name="Count of Chuẩn hóa ngành/nhề đào tạo 1_2" fld="9" subtotal="count" showDataAs="percentOfRow" baseField="0" baseItem="0" numFmtId="10"/>
  </dataFields>
  <formats count="2">
    <format dxfId="2051">
      <pivotArea outline="0" collapsedLevelsAreSubtotals="1" fieldPosition="0"/>
    </format>
    <format dxfId="205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9" rowHeaderCaption="Nhóm tuổi">
  <location ref="D11:J1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axis="axisRow" dataField="1" showAll="0" sortType="ascending">
      <items count="5">
        <item x="0"/>
        <item x="2"/>
        <item x="1"/>
        <item h="1"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7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0"/>
  </rowFields>
  <rowItems count="4">
    <i>
      <x v="1"/>
    </i>
    <i>
      <x v="2"/>
    </i>
    <i>
      <x/>
    </i>
    <i t="grand">
      <x/>
    </i>
  </rowItems>
  <colFields count="2">
    <field x="1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TN" fld="20" subtotal="count" baseField="0" baseItem="0"/>
    <dataField name="Tỉ lệ HVTN" fld="20" subtotal="count" showDataAs="percentOfCol" baseField="0" baseItem="0" numFmtId="10"/>
  </dataFields>
  <formats count="68">
    <format dxfId="1887">
      <pivotArea outline="0" collapsedLevelsAreSubtotals="1" fieldPosition="0"/>
    </format>
    <format dxfId="1886">
      <pivotArea outline="0" collapsedLevelsAreSubtotals="1" fieldPosition="0"/>
    </format>
    <format dxfId="1885">
      <pivotArea field="20" type="button" dataOnly="0" labelOnly="1" outline="0" axis="axisRow" fieldPosition="0"/>
    </format>
    <format dxfId="1884">
      <pivotArea field="17" type="button" dataOnly="0" labelOnly="1" outline="0" axis="axisCol" fieldPosition="0"/>
    </format>
    <format dxfId="1883">
      <pivotArea field="-2" type="button" dataOnly="0" labelOnly="1" outline="0" axis="axisCol" fieldPosition="1"/>
    </format>
    <format dxfId="1882">
      <pivotArea type="topRight" dataOnly="0" labelOnly="1" outline="0" fieldPosition="0"/>
    </format>
    <format dxfId="1881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8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7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7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77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76">
      <pivotArea dataOnly="0" labelOnly="1" grandRow="1" outline="0" fieldPosition="0"/>
    </format>
    <format dxfId="1875">
      <pivotArea outline="0" collapsedLevelsAreSubtotals="1" fieldPosition="0"/>
    </format>
    <format dxfId="1874">
      <pivotArea field="20" type="button" dataOnly="0" labelOnly="1" outline="0" axis="axisRow" fieldPosition="0"/>
    </format>
    <format dxfId="1873">
      <pivotArea dataOnly="0" labelOnly="1" fieldPosition="0">
        <references count="1">
          <reference field="20" count="0"/>
        </references>
      </pivotArea>
    </format>
    <format dxfId="1872">
      <pivotArea dataOnly="0" labelOnly="1" grandRow="1" outline="0" fieldPosition="0"/>
    </format>
    <format dxfId="1871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7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6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6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67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66">
      <pivotArea field="20" type="button" dataOnly="0" labelOnly="1" outline="0" axis="axisRow" fieldPosition="0"/>
    </format>
    <format dxfId="1865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6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6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62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6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60">
      <pivotArea field="20" type="button" dataOnly="0" labelOnly="1" outline="0" axis="axisRow" fieldPosition="0"/>
    </format>
    <format dxfId="1859">
      <pivotArea dataOnly="0" labelOnly="1" fieldPosition="0">
        <references count="1">
          <reference field="17" count="2">
            <x v="0"/>
            <x v="1"/>
          </reference>
        </references>
      </pivotArea>
    </format>
    <format dxfId="185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5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56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55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854">
      <pivotArea outline="0" collapsedLevelsAreSubtotals="1" fieldPosition="0"/>
    </format>
    <format dxfId="1853">
      <pivotArea dataOnly="0" labelOnly="1" fieldPosition="0">
        <references count="1">
          <reference field="20" count="0"/>
        </references>
      </pivotArea>
    </format>
    <format dxfId="1852">
      <pivotArea dataOnly="0" labelOnly="1" grandRow="1" outline="0" fieldPosition="0"/>
    </format>
    <format dxfId="1851">
      <pivotArea type="all" dataOnly="0" outline="0" fieldPosition="0"/>
    </format>
    <format dxfId="1850">
      <pivotArea outline="0" collapsedLevelsAreSubtotals="1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format>
    <format dxfId="1849">
      <pivotArea outline="0" collapsedLevelsAreSubtotals="1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format>
    <format dxfId="1848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847">
      <pivotArea grandRow="1" outline="0" collapsedLevelsAreSubtotals="1" fieldPosition="0"/>
    </format>
    <format dxfId="1846">
      <pivotArea dataOnly="0" labelOnly="1" grandRow="1" outline="0" fieldPosition="0"/>
    </format>
    <format dxfId="1845">
      <pivotArea dataOnly="0" labelOnly="1" outline="0" fieldPosition="0">
        <references count="2">
          <reference field="4294967294" count="2">
            <x v="0"/>
            <x v="1"/>
          </reference>
          <reference field="17" count="0" selected="0"/>
        </references>
      </pivotArea>
    </format>
    <format dxfId="1844">
      <pivotArea grandRow="1" outline="0" collapsedLevelsAreSubtotals="1" fieldPosition="0"/>
    </format>
    <format dxfId="1843">
      <pivotArea dataOnly="0" labelOnly="1" grandRow="1" outline="0" fieldPosition="0"/>
    </format>
    <format dxfId="1842">
      <pivotArea type="origin" dataOnly="0" labelOnly="1" outline="0" fieldPosition="0"/>
    </format>
    <format dxfId="1841">
      <pivotArea field="20" type="button" dataOnly="0" labelOnly="1" outline="0" axis="axisRow" fieldPosition="0"/>
    </format>
    <format dxfId="1840">
      <pivotArea field="17" type="button" dataOnly="0" labelOnly="1" outline="0" axis="axisCol" fieldPosition="0"/>
    </format>
    <format dxfId="1839">
      <pivotArea field="-2" type="button" dataOnly="0" labelOnly="1" outline="0" axis="axisCol" fieldPosition="1"/>
    </format>
    <format dxfId="1838">
      <pivotArea type="topRight" dataOnly="0" labelOnly="1" outline="0" fieldPosition="0"/>
    </format>
    <format dxfId="1837">
      <pivotArea dataOnly="0" labelOnly="1" fieldPosition="0">
        <references count="1">
          <reference field="17" count="0"/>
        </references>
      </pivotArea>
    </format>
    <format dxfId="1836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35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34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3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32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31">
      <pivotArea dataOnly="0" labelOnly="1" fieldPosition="0">
        <references count="1">
          <reference field="17" count="0"/>
        </references>
      </pivotArea>
    </format>
    <format dxfId="1830">
      <pivotArea field="20" type="button" dataOnly="0" labelOnly="1" outline="0" axis="axisRow" fieldPosition="0"/>
    </format>
    <format dxfId="1829">
      <pivotArea type="origin" dataOnly="0" labelOnly="1" outline="0" fieldPosition="0"/>
    </format>
    <format dxfId="1828">
      <pivotArea field="20" type="button" dataOnly="0" labelOnly="1" outline="0" axis="axisRow" fieldPosition="0"/>
    </format>
    <format dxfId="1827">
      <pivotArea field="17" type="button" dataOnly="0" labelOnly="1" outline="0" axis="axisCol" fieldPosition="0"/>
    </format>
    <format dxfId="1826">
      <pivotArea field="-2" type="button" dataOnly="0" labelOnly="1" outline="0" axis="axisCol" fieldPosition="1"/>
    </format>
    <format dxfId="1825">
      <pivotArea type="topRight" dataOnly="0" labelOnly="1" outline="0" fieldPosition="0"/>
    </format>
    <format dxfId="1824">
      <pivotArea dataOnly="0" labelOnly="1" fieldPosition="0">
        <references count="1">
          <reference field="17" count="0"/>
        </references>
      </pivotArea>
    </format>
    <format dxfId="1823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22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2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820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</formats>
  <chartFormats count="26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3" format="4">
      <pivotArea type="data" outline="0" fieldPosition="0">
        <references count="3">
          <reference field="4294967294" count="1" selected="0">
            <x v="0"/>
          </reference>
          <reference field="17" count="1" selected="0">
            <x v="1"/>
          </reference>
          <reference field="20" count="1" selected="0">
            <x v="0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0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2"/>
          </reference>
        </references>
      </pivotArea>
    </chartFormat>
    <chartFormat chart="3" format="7">
      <pivotArea type="data" outline="0" fieldPosition="0">
        <references count="3">
          <reference field="4294967294" count="1" selected="0">
            <x v="1"/>
          </reference>
          <reference field="17" count="1" selected="0">
            <x v="1"/>
          </reference>
          <reference field="20" count="1" selected="0">
            <x v="1"/>
          </reference>
        </references>
      </pivotArea>
    </chartFormat>
    <chartFormat chart="3" format="8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0"/>
          </reference>
        </references>
      </pivotArea>
    </chartFormat>
    <chartFormat chart="3" format="9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2"/>
          </reference>
        </references>
      </pivotArea>
    </chartFormat>
    <chartFormat chart="3" format="10">
      <pivotArea type="data" outline="0" fieldPosition="0">
        <references count="3">
          <reference field="4294967294" count="1" selected="0">
            <x v="1"/>
          </reference>
          <reference field="17" count="1" selected="0">
            <x v="0"/>
          </reference>
          <reference field="20" count="1" selected="0">
            <x v="1"/>
          </reference>
        </references>
      </pivotArea>
    </chartFormat>
    <chartFormat chart="3" format="11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1"/>
          </reference>
        </references>
      </pivotArea>
    </chartFormat>
    <chartFormat chart="3" format="12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2"/>
          </reference>
        </references>
      </pivotArea>
    </chartFormat>
    <chartFormat chart="3" format="13">
      <pivotArea type="data" outline="0" fieldPosition="0">
        <references count="3">
          <reference field="4294967294" count="1" selected="0">
            <x v="0"/>
          </reference>
          <reference field="17" count="1" selected="0">
            <x v="0"/>
          </reference>
          <reference field="20" count="1" selected="0">
            <x v="0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ào tạo">
  <location ref="B13:H23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" fld="10" subtotal="count" baseField="9" baseItem="0"/>
    <dataField name="Tỉ lệ HV" fld="10" subtotal="count" showDataAs="percentOfCol" baseField="0" baseItem="0" numFmtId="10"/>
  </dataFields>
  <formats count="50">
    <format dxfId="1819">
      <pivotArea field="20" type="button" dataOnly="0" labelOnly="1" outline="0"/>
    </format>
    <format dxfId="1818">
      <pivotArea field="17" type="button" dataOnly="0" labelOnly="1" outline="0"/>
    </format>
    <format dxfId="1817">
      <pivotArea dataOnly="0" labelOnly="1" grandRow="1" outline="0" fieldPosition="0"/>
    </format>
    <format dxfId="1816">
      <pivotArea outline="0" fieldPosition="0">
        <references count="1">
          <reference field="4294967294" count="1">
            <x v="1"/>
          </reference>
        </references>
      </pivotArea>
    </format>
    <format dxfId="1815">
      <pivotArea type="all" dataOnly="0" outline="0" fieldPosition="0"/>
    </format>
    <format dxfId="1814">
      <pivotArea type="all" dataOnly="0" outline="0" fieldPosition="0"/>
    </format>
    <format dxfId="1813">
      <pivotArea field="10" type="button" dataOnly="0" labelOnly="1" outline="0" axis="axisRow" fieldPosition="0"/>
    </format>
    <format dxfId="1812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811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10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0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808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807">
      <pivotArea outline="0" collapsedLevelsAreSubtotals="1" fieldPosition="0"/>
    </format>
    <format dxfId="1806">
      <pivotArea field="11" type="button" dataOnly="0" labelOnly="1" outline="0" axis="axisCol" fieldPosition="0"/>
    </format>
    <format dxfId="1805">
      <pivotArea field="-2" type="button" dataOnly="0" labelOnly="1" outline="0" axis="axisCol" fieldPosition="1"/>
    </format>
    <format dxfId="1804">
      <pivotArea type="topRight" dataOnly="0" labelOnly="1" outline="0" fieldPosition="0"/>
    </format>
    <format dxfId="1803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802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01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0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9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98">
      <pivotArea outline="0" collapsedLevelsAreSubtotals="1" fieldPosition="0"/>
    </format>
    <format dxfId="1797">
      <pivotArea field="11" type="button" dataOnly="0" labelOnly="1" outline="0" axis="axisCol" fieldPosition="0"/>
    </format>
    <format dxfId="1796">
      <pivotArea field="-2" type="button" dataOnly="0" labelOnly="1" outline="0" axis="axisCol" fieldPosition="1"/>
    </format>
    <format dxfId="1795">
      <pivotArea type="topRight" dataOnly="0" labelOnly="1" outline="0" fieldPosition="0"/>
    </format>
    <format dxfId="1794">
      <pivotArea dataOnly="0" labelOnly="1" fieldPosition="0">
        <references count="1">
          <reference field="11" count="2">
            <x v="0"/>
            <x v="1"/>
          </reference>
        </references>
      </pivotArea>
    </format>
    <format dxfId="1793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792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91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9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89">
      <pivotArea field="10" type="button" dataOnly="0" labelOnly="1" outline="0" axis="axisRow" fieldPosition="0"/>
    </format>
    <format dxfId="1788">
      <pivotArea field="11" type="button" dataOnly="0" labelOnly="1" outline="0" axis="axisCol" fieldPosition="0"/>
    </format>
    <format dxfId="1787">
      <pivotArea type="all" dataOnly="0" outline="0" fieldPosition="0"/>
    </format>
    <format dxfId="1786">
      <pivotArea field="11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785">
      <pivotArea outline="0" collapsedLevelsAreSubtotals="1" fieldPosition="0">
        <references count="2">
          <reference field="4294967294" count="1" selected="0">
            <x v="1"/>
          </reference>
          <reference field="11" count="1" selected="0">
            <x v="1"/>
          </reference>
        </references>
      </pivotArea>
    </format>
    <format dxfId="1784">
      <pivotArea outline="0" collapsedLevelsAreSubtotals="1" fieldPosition="0">
        <references count="2">
          <reference field="4294967294" count="1" selected="0">
            <x v="1"/>
          </reference>
          <reference field="11" count="1" selected="0">
            <x v="0"/>
          </reference>
        </references>
      </pivotArea>
    </format>
    <format dxfId="1783">
      <pivotArea field="10" type="button" dataOnly="0" labelOnly="1" outline="0" axis="axisRow" fieldPosition="0"/>
    </format>
    <format dxfId="1782">
      <pivotArea dataOnly="0" labelOnly="1" fieldPosition="0">
        <references count="1">
          <reference field="11" count="0"/>
        </references>
      </pivotArea>
    </format>
    <format dxfId="1781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780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79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78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  <format dxfId="1777">
      <pivotArea grandRow="1" outline="0" collapsedLevelsAreSubtotals="1" fieldPosition="0"/>
    </format>
    <format dxfId="1776">
      <pivotArea dataOnly="0" labelOnly="1" grandRow="1" outline="0" fieldPosition="0"/>
    </format>
    <format dxfId="1775">
      <pivotArea grandRow="1" outline="0" collapsedLevelsAreSubtotals="1" fieldPosition="0"/>
    </format>
    <format dxfId="1774">
      <pivotArea dataOnly="0" labelOnly="1" grandRow="1" outline="0" fieldPosition="0"/>
    </format>
    <format dxfId="1773">
      <pivotArea grandRow="1" outline="0" collapsedLevelsAreSubtotals="1" fieldPosition="0"/>
    </format>
    <format dxfId="1772">
      <pivotArea dataOnly="0" labelOnly="1" grandRow="1" outline="0" fieldPosition="0"/>
    </format>
    <format dxfId="1771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0"/>
          </reference>
        </references>
      </pivotArea>
    </format>
    <format dxfId="1770">
      <pivotArea dataOnly="0" labelOnly="1" outline="0" fieldPosition="0">
        <references count="2">
          <reference field="4294967294" count="2">
            <x v="0"/>
            <x v="1"/>
          </reference>
          <reference field="11" count="1" selected="0">
            <x v="1"/>
          </reference>
        </references>
      </pivotArea>
    </format>
  </formats>
  <chartFormats count="1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1" count="1" selected="0">
            <x v="1"/>
          </reference>
        </references>
      </pivotArea>
    </chartFormat>
    <chartFormat chart="1" format="4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11" count="1" selected="0">
            <x v="0"/>
          </reference>
        </references>
      </pivotArea>
    </chartFormat>
    <chartFormat chart="1" format="5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11" count="1" selected="0">
            <x v="0"/>
          </reference>
        </references>
      </pivotArea>
    </chartFormat>
    <chartFormat chart="1" format="6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11" count="1" selected="0">
            <x v="0"/>
          </reference>
        </references>
      </pivotArea>
    </chartFormat>
    <chartFormat chart="1" format="7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11" count="1" selected="0">
            <x v="0"/>
          </reference>
        </references>
      </pivotArea>
    </chartFormat>
    <chartFormat chart="1" format="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11" count="1" selected="0">
            <x v="0"/>
          </reference>
        </references>
      </pivotArea>
    </chartFormat>
    <chartFormat chart="1" format="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11" count="1" selected="0">
            <x v="1"/>
          </reference>
        </references>
      </pivotArea>
    </chartFormat>
    <chartFormat chart="1" format="10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11" count="1" selected="0">
            <x v="1"/>
          </reference>
        </references>
      </pivotArea>
    </chartFormat>
    <chartFormat chart="1" format="11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1" format="12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3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4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11" count="1" selected="0">
            <x v="1"/>
          </reference>
        </references>
      </pivotArea>
    </chartFormat>
    <chartFormat chart="1" format="15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1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">
  <location ref="G2:I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6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tốt nghiệp" fld="26" subtotal="count" baseField="25" baseItem="0"/>
    <dataField name="Tỉ lệ HV tốt nghiệp" fld="26" subtotal="count" showDataAs="percentOfCol" baseField="0" baseItem="0" numFmtId="10"/>
  </dataFields>
  <formats count="29">
    <format dxfId="1769">
      <pivotArea field="20" type="button" dataOnly="0" labelOnly="1" outline="0"/>
    </format>
    <format dxfId="1768">
      <pivotArea field="17" type="button" dataOnly="0" labelOnly="1" outline="0"/>
    </format>
    <format dxfId="1767">
      <pivotArea dataOnly="0" labelOnly="1" grandRow="1" outline="0" fieldPosition="0"/>
    </format>
    <format dxfId="1766">
      <pivotArea type="all" dataOnly="0" outline="0" fieldPosition="0"/>
    </format>
    <format dxfId="1765">
      <pivotArea type="all" dataOnly="0" outline="0" fieldPosition="0"/>
    </format>
    <format dxfId="1764">
      <pivotArea field="10" type="button" dataOnly="0" labelOnly="1" outline="0"/>
    </format>
    <format dxfId="1763">
      <pivotArea outline="0" collapsedLevelsAreSubtotals="1" fieldPosition="0"/>
    </format>
    <format dxfId="1762">
      <pivotArea field="11" type="button" dataOnly="0" labelOnly="1" outline="0"/>
    </format>
    <format dxfId="1761">
      <pivotArea field="-2" type="button" dataOnly="0" labelOnly="1" outline="0" axis="axisCol" fieldPosition="0"/>
    </format>
    <format dxfId="1760">
      <pivotArea type="topRight" dataOnly="0" labelOnly="1" outline="0" fieldPosition="0"/>
    </format>
    <format dxfId="1759">
      <pivotArea outline="0" collapsedLevelsAreSubtotals="1" fieldPosition="0"/>
    </format>
    <format dxfId="1758">
      <pivotArea field="11" type="button" dataOnly="0" labelOnly="1" outline="0"/>
    </format>
    <format dxfId="1757">
      <pivotArea field="-2" type="button" dataOnly="0" labelOnly="1" outline="0" axis="axisCol" fieldPosition="0"/>
    </format>
    <format dxfId="1756">
      <pivotArea type="topRight" dataOnly="0" labelOnly="1" outline="0" fieldPosition="0"/>
    </format>
    <format dxfId="1755">
      <pivotArea field="10" type="button" dataOnly="0" labelOnly="1" outline="0"/>
    </format>
    <format dxfId="1754">
      <pivotArea field="11" type="button" dataOnly="0" labelOnly="1" outline="0"/>
    </format>
    <format dxfId="1753">
      <pivotArea outline="0" fieldPosition="0">
        <references count="1">
          <reference field="4294967294" count="1">
            <x v="1"/>
          </reference>
        </references>
      </pivotArea>
    </format>
    <format dxfId="1752">
      <pivotArea field="26" type="button" dataOnly="0" labelOnly="1" outline="0" axis="axisRow" fieldPosition="0"/>
    </format>
    <format dxfId="17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50">
      <pivotArea field="26" type="button" dataOnly="0" labelOnly="1" outline="0" axis="axisRow" fieldPosition="0"/>
    </format>
    <format dxfId="17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8">
      <pivotArea type="all" dataOnly="0" outline="0" fieldPosition="0"/>
    </format>
    <format dxfId="1747">
      <pivotArea field="26" type="button" dataOnly="0" labelOnly="1" outline="0" axis="axisRow" fieldPosition="0"/>
    </format>
    <format dxfId="17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5">
      <pivotArea field="26" type="button" dataOnly="0" labelOnly="1" outline="0" axis="axisRow" fieldPosition="0"/>
    </format>
    <format dxfId="174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43">
      <pivotArea grandRow="1" outline="0" collapsedLevelsAreSubtotals="1" fieldPosition="0"/>
    </format>
    <format dxfId="1742">
      <pivotArea dataOnly="0" labelOnly="1" grandRow="1" outline="0" fieldPosition="0"/>
    </format>
    <format dxfId="1741">
      <pivotArea type="all" dataOnly="0" outline="0" fieldPosition="0"/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26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2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5" rowHeaderCaption="Tình trạng việc làm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axis="axisRow" dataField="1" showAll="0" sortType="ascending" defaultSubtotal="0">
      <items count="5">
        <item x="2"/>
        <item x="1"/>
        <item x="0"/>
        <item x="3"/>
        <item h="1" x="4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8"/>
  </rowFields>
  <rowItems count="5">
    <i>
      <x v="3"/>
    </i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28" subtotal="count" baseField="0" baseItem="0"/>
    <dataField name="Tỉ lệ HVTN" fld="28" subtotal="count" showDataAs="percentOfCol" baseField="0" baseItem="0" numFmtId="167"/>
  </dataFields>
  <formats count="35">
    <format dxfId="1740">
      <pivotArea field="20" type="button" dataOnly="0" labelOnly="1" outline="0"/>
    </format>
    <format dxfId="1739">
      <pivotArea field="17" type="button" dataOnly="0" labelOnly="1" outline="0"/>
    </format>
    <format dxfId="1738">
      <pivotArea dataOnly="0" labelOnly="1" grandRow="1" outline="0" fieldPosition="0"/>
    </format>
    <format dxfId="1737">
      <pivotArea type="all" dataOnly="0" outline="0" fieldPosition="0"/>
    </format>
    <format dxfId="1736">
      <pivotArea type="all" dataOnly="0" outline="0" fieldPosition="0"/>
    </format>
    <format dxfId="1735">
      <pivotArea field="10" type="button" dataOnly="0" labelOnly="1" outline="0"/>
    </format>
    <format dxfId="1734">
      <pivotArea outline="0" collapsedLevelsAreSubtotals="1" fieldPosition="0"/>
    </format>
    <format dxfId="1733">
      <pivotArea field="11" type="button" dataOnly="0" labelOnly="1" outline="0"/>
    </format>
    <format dxfId="1732">
      <pivotArea field="-2" type="button" dataOnly="0" labelOnly="1" outline="0" axis="axisCol" fieldPosition="0"/>
    </format>
    <format dxfId="1731">
      <pivotArea type="topRight" dataOnly="0" labelOnly="1" outline="0" fieldPosition="0"/>
    </format>
    <format dxfId="1730">
      <pivotArea outline="0" collapsedLevelsAreSubtotals="1" fieldPosition="0"/>
    </format>
    <format dxfId="1729">
      <pivotArea field="11" type="button" dataOnly="0" labelOnly="1" outline="0"/>
    </format>
    <format dxfId="1728">
      <pivotArea field="-2" type="button" dataOnly="0" labelOnly="1" outline="0" axis="axisCol" fieldPosition="0"/>
    </format>
    <format dxfId="1727">
      <pivotArea type="topRight" dataOnly="0" labelOnly="1" outline="0" fieldPosition="0"/>
    </format>
    <format dxfId="1726">
      <pivotArea field="10" type="button" dataOnly="0" labelOnly="1" outline="0"/>
    </format>
    <format dxfId="1725">
      <pivotArea field="11" type="button" dataOnly="0" labelOnly="1" outline="0"/>
    </format>
    <format dxfId="1724">
      <pivotArea field="26" type="button" dataOnly="0" labelOnly="1" outline="0"/>
    </format>
    <format dxfId="1723">
      <pivotArea field="26" type="button" dataOnly="0" labelOnly="1" outline="0"/>
    </format>
    <format dxfId="1722">
      <pivotArea outline="0" fieldPosition="0">
        <references count="1">
          <reference field="4294967294" count="1">
            <x v="1"/>
          </reference>
        </references>
      </pivotArea>
    </format>
    <format dxfId="1721">
      <pivotArea type="all" dataOnly="0" outline="0" fieldPosition="0"/>
    </format>
    <format dxfId="1720">
      <pivotArea field="28" type="button" dataOnly="0" labelOnly="1" outline="0" axis="axisRow" fieldPosition="0"/>
    </format>
    <format dxfId="17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18">
      <pivotArea type="all" dataOnly="0" outline="0" fieldPosition="0"/>
    </format>
    <format dxfId="1717">
      <pivotArea field="28" type="button" dataOnly="0" labelOnly="1" outline="0" axis="axisRow" fieldPosition="0"/>
    </format>
    <format dxfId="17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15">
      <pivotArea grandRow="1" outline="0" collapsedLevelsAreSubtotals="1" fieldPosition="0"/>
    </format>
    <format dxfId="1714">
      <pivotArea dataOnly="0" labelOnly="1" grandRow="1" outline="0" fieldPosition="0"/>
    </format>
    <format dxfId="1713">
      <pivotArea type="all" dataOnly="0" outline="0" fieldPosition="0"/>
    </format>
    <format dxfId="1712">
      <pivotArea type="all" dataOnly="0" outline="0" fieldPosition="0"/>
    </format>
    <format dxfId="1711">
      <pivotArea field="28" dataOnly="0" grandRow="1" axis="axisRow" fieldPosition="0">
        <references count="1">
          <reference field="28" count="0"/>
        </references>
      </pivotArea>
    </format>
    <format dxfId="1710">
      <pivotArea collapsedLevelsAreSubtotals="1" fieldPosition="0">
        <references count="1">
          <reference field="28" count="0"/>
        </references>
      </pivotArea>
    </format>
    <format dxfId="1709">
      <pivotArea field="28" type="button" dataOnly="0" labelOnly="1" outline="0" axis="axisRow" fieldPosition="0"/>
    </format>
    <format dxfId="1708">
      <pivotArea dataOnly="0" labelOnly="1" fieldPosition="0">
        <references count="1">
          <reference field="28" count="0"/>
        </references>
      </pivotArea>
    </format>
    <format dxfId="170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0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28" count="1" selected="0">
            <x v="0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28" count="1" selected="0">
            <x v="1"/>
          </reference>
        </references>
      </pivotArea>
    </chartFormat>
    <chartFormat chart="1" format="18">
      <pivotArea type="data" outline="0" fieldPosition="0">
        <references count="2">
          <reference field="4294967294" count="1" selected="0">
            <x v="0"/>
          </reference>
          <reference field="28" count="1" selected="0">
            <x v="3"/>
          </reference>
        </references>
      </pivotArea>
    </chartFormat>
    <chartFormat chart="1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Tình trạng việc làm">
  <location ref="B17:H22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axis="axisRow" dataField="1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9"/>
  </rowFields>
  <rowItems count="3">
    <i>
      <x/>
    </i>
    <i>
      <x v="3"/>
    </i>
    <i t="grand">
      <x/>
    </i>
  </rowItems>
  <colFields count="2">
    <field x="1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ố lượng HVTN" fld="29" subtotal="count" baseField="28" baseItem="0"/>
    <dataField name="Tỉ lệ HVTN" fld="29" subtotal="count" showDataAs="percentOfCol" baseField="0" baseItem="0" numFmtId="10"/>
  </dataFields>
  <formats count="38">
    <format dxfId="1705">
      <pivotArea field="20" type="button" dataOnly="0" labelOnly="1" outline="0"/>
    </format>
    <format dxfId="1704">
      <pivotArea field="17" type="button" dataOnly="0" labelOnly="1" outline="0" axis="axisCol" fieldPosition="0"/>
    </format>
    <format dxfId="1703">
      <pivotArea dataOnly="0" labelOnly="1" grandRow="1" outline="0" fieldPosition="0"/>
    </format>
    <format dxfId="1702">
      <pivotArea type="all" dataOnly="0" outline="0" fieldPosition="0"/>
    </format>
    <format dxfId="1701">
      <pivotArea type="all" dataOnly="0" outline="0" fieldPosition="0"/>
    </format>
    <format dxfId="1700">
      <pivotArea field="10" type="button" dataOnly="0" labelOnly="1" outline="0"/>
    </format>
    <format dxfId="1699">
      <pivotArea outline="0" collapsedLevelsAreSubtotals="1" fieldPosition="0"/>
    </format>
    <format dxfId="1698">
      <pivotArea field="11" type="button" dataOnly="0" labelOnly="1" outline="0"/>
    </format>
    <format dxfId="1697">
      <pivotArea field="-2" type="button" dataOnly="0" labelOnly="1" outline="0" axis="axisCol" fieldPosition="1"/>
    </format>
    <format dxfId="1696">
      <pivotArea type="topRight" dataOnly="0" labelOnly="1" outline="0" fieldPosition="0"/>
    </format>
    <format dxfId="1695">
      <pivotArea outline="0" collapsedLevelsAreSubtotals="1" fieldPosition="0"/>
    </format>
    <format dxfId="1694">
      <pivotArea field="11" type="button" dataOnly="0" labelOnly="1" outline="0"/>
    </format>
    <format dxfId="1693">
      <pivotArea field="-2" type="button" dataOnly="0" labelOnly="1" outline="0" axis="axisCol" fieldPosition="1"/>
    </format>
    <format dxfId="1692">
      <pivotArea type="topRight" dataOnly="0" labelOnly="1" outline="0" fieldPosition="0"/>
    </format>
    <format dxfId="1691">
      <pivotArea field="10" type="button" dataOnly="0" labelOnly="1" outline="0"/>
    </format>
    <format dxfId="1690">
      <pivotArea field="11" type="button" dataOnly="0" labelOnly="1" outline="0"/>
    </format>
    <format dxfId="1689">
      <pivotArea field="26" type="button" dataOnly="0" labelOnly="1" outline="0"/>
    </format>
    <format dxfId="1688">
      <pivotArea field="26" type="button" dataOnly="0" labelOnly="1" outline="0"/>
    </format>
    <format dxfId="1687">
      <pivotArea outline="0" fieldPosition="0">
        <references count="1">
          <reference field="4294967294" count="1">
            <x v="1"/>
          </reference>
        </references>
      </pivotArea>
    </format>
    <format dxfId="1686">
      <pivotArea type="all" dataOnly="0" outline="0" fieldPosition="0"/>
    </format>
    <format dxfId="1685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84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83">
      <pivotArea field="29" type="button" dataOnly="0" labelOnly="1" outline="0" axis="axisRow" fieldPosition="0"/>
    </format>
    <format dxfId="1682">
      <pivotArea dataOnly="0" labelOnly="1" fieldPosition="0">
        <references count="1">
          <reference field="17" count="0"/>
        </references>
      </pivotArea>
    </format>
    <format dxfId="168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8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79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678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677">
      <pivotArea type="all" dataOnly="0" outline="0" fieldPosition="0"/>
    </format>
    <format dxfId="1676">
      <pivotArea field="29" type="button" dataOnly="0" labelOnly="1" outline="0" axis="axisRow" fieldPosition="0"/>
    </format>
    <format dxfId="1675">
      <pivotArea dataOnly="0" labelOnly="1" fieldPosition="0">
        <references count="1">
          <reference field="17" count="0"/>
        </references>
      </pivotArea>
    </format>
    <format dxfId="167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7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72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0"/>
          </reference>
        </references>
      </pivotArea>
    </format>
    <format dxfId="1671">
      <pivotArea dataOnly="0" labelOnly="1" outline="0" fieldPosition="0">
        <references count="2">
          <reference field="4294967294" count="2">
            <x v="0"/>
            <x v="1"/>
          </reference>
          <reference field="17" count="1" selected="0">
            <x v="1"/>
          </reference>
        </references>
      </pivotArea>
    </format>
    <format dxfId="1670">
      <pivotArea grandRow="1" outline="0" collapsedLevelsAreSubtotals="1" fieldPosition="0"/>
    </format>
    <format dxfId="1669">
      <pivotArea dataOnly="0" labelOnly="1" grandRow="1" outline="0" fieldPosition="0"/>
    </format>
    <format dxfId="1668">
      <pivotArea type="origin" dataOnly="0" labelOnly="1" outline="0" offset="A2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áo tạo">
  <location ref="B34:H44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axis="axisCol"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29"/>
    <field x="-2"/>
  </colFields>
  <colItems count="6">
    <i>
      <x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ố lượng HVTN" fld="10" subtotal="count" baseField="0" baseItem="0"/>
    <dataField name="Tỉ lệ HVTN" fld="10" subtotal="count" showDataAs="percentOfCol" baseField="0" baseItem="0" numFmtId="10"/>
  </dataFields>
  <formats count="48">
    <format dxfId="1667">
      <pivotArea field="20" type="button" dataOnly="0" labelOnly="1" outline="0"/>
    </format>
    <format dxfId="1666">
      <pivotArea field="17" type="button" dataOnly="0" labelOnly="1" outline="0"/>
    </format>
    <format dxfId="1665">
      <pivotArea dataOnly="0" labelOnly="1" grandRow="1" outline="0" fieldPosition="0"/>
    </format>
    <format dxfId="1664">
      <pivotArea type="all" dataOnly="0" outline="0" fieldPosition="0"/>
    </format>
    <format dxfId="1663">
      <pivotArea type="all" dataOnly="0" outline="0" fieldPosition="0"/>
    </format>
    <format dxfId="1662">
      <pivotArea outline="0" collapsedLevelsAreSubtotals="1" fieldPosition="0"/>
    </format>
    <format dxfId="1661">
      <pivotArea field="11" type="button" dataOnly="0" labelOnly="1" outline="0"/>
    </format>
    <format dxfId="1660">
      <pivotArea outline="0" collapsedLevelsAreSubtotals="1" fieldPosition="0"/>
    </format>
    <format dxfId="1659">
      <pivotArea field="11" type="button" dataOnly="0" labelOnly="1" outline="0"/>
    </format>
    <format dxfId="1658">
      <pivotArea field="-2" type="button" dataOnly="0" labelOnly="1" outline="0" axis="axisCol" fieldPosition="1"/>
    </format>
    <format dxfId="1657">
      <pivotArea type="topRight" dataOnly="0" labelOnly="1" outline="0" fieldPosition="0"/>
    </format>
    <format dxfId="1656">
      <pivotArea field="11" type="button" dataOnly="0" labelOnly="1" outline="0"/>
    </format>
    <format dxfId="1655">
      <pivotArea field="26" type="button" dataOnly="0" labelOnly="1" outline="0"/>
    </format>
    <format dxfId="1654">
      <pivotArea field="26" type="button" dataOnly="0" labelOnly="1" outline="0"/>
    </format>
    <format dxfId="1653">
      <pivotArea type="all" dataOnly="0" outline="0" fieldPosition="0"/>
    </format>
    <format dxfId="1652">
      <pivotArea type="origin" dataOnly="0" labelOnly="1" outline="0" fieldPosition="0"/>
    </format>
    <format dxfId="1651">
      <pivotArea field="10" type="button" dataOnly="0" labelOnly="1" outline="0" axis="axisRow" fieldPosition="0"/>
    </format>
    <format dxfId="1650">
      <pivotArea field="29" type="button" dataOnly="0" labelOnly="1" outline="0" axis="axisCol" fieldPosition="0"/>
    </format>
    <format dxfId="1649">
      <pivotArea field="-2" type="button" dataOnly="0" labelOnly="1" outline="0" axis="axisCol" fieldPosition="1"/>
    </format>
    <format dxfId="1648">
      <pivotArea type="topRight" dataOnly="0" labelOnly="1" outline="0" fieldPosition="0"/>
    </format>
    <format dxfId="1647">
      <pivotArea dataOnly="0" labelOnly="1" fieldPosition="0">
        <references count="1">
          <reference field="29" count="0"/>
        </references>
      </pivotArea>
    </format>
    <format dxfId="1646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45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44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4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42">
      <pivotArea type="origin" dataOnly="0" labelOnly="1" outline="0" fieldPosition="0"/>
    </format>
    <format dxfId="1641">
      <pivotArea field="10" type="button" dataOnly="0" labelOnly="1" outline="0" axis="axisRow" fieldPosition="0"/>
    </format>
    <format dxfId="1640">
      <pivotArea field="29" type="button" dataOnly="0" labelOnly="1" outline="0" axis="axisCol" fieldPosition="0"/>
    </format>
    <format dxfId="1639">
      <pivotArea field="-2" type="button" dataOnly="0" labelOnly="1" outline="0" axis="axisCol" fieldPosition="1"/>
    </format>
    <format dxfId="1638">
      <pivotArea type="topRight" dataOnly="0" labelOnly="1" outline="0" fieldPosition="0"/>
    </format>
    <format dxfId="1637">
      <pivotArea dataOnly="0" labelOnly="1" fieldPosition="0">
        <references count="1">
          <reference field="29" count="0"/>
        </references>
      </pivotArea>
    </format>
    <format dxfId="1636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35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34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3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32">
      <pivotArea type="all" dataOnly="0" outline="0" fieldPosition="0"/>
    </format>
    <format dxfId="1631">
      <pivotArea outline="0" fieldPosition="0">
        <references count="1">
          <reference field="4294967294" count="1">
            <x v="1"/>
          </reference>
        </references>
      </pivotArea>
    </format>
    <format dxfId="1630">
      <pivotArea collapsedLevelsAreSubtotals="1" fieldPosition="0">
        <references count="3">
          <reference field="4294967294" count="1" selected="0">
            <x v="1"/>
          </reference>
          <reference field="10" count="0"/>
          <reference field="29" count="1" selected="0">
            <x v="0"/>
          </reference>
        </references>
      </pivotArea>
    </format>
    <format dxfId="1629">
      <pivotArea collapsedLevelsAreSubtotals="1" fieldPosition="0">
        <references count="3">
          <reference field="4294967294" count="1" selected="0">
            <x v="1"/>
          </reference>
          <reference field="10" count="0"/>
          <reference field="29" count="1" selected="0">
            <x v="3"/>
          </reference>
        </references>
      </pivotArea>
    </format>
    <format dxfId="1628">
      <pivotArea field="10" grandCol="1" collapsedLevelsAreSubtotals="1" axis="axisRow" fieldPosition="0">
        <references count="2">
          <reference field="4294967294" count="1" selected="0">
            <x v="1"/>
          </reference>
          <reference field="10" count="0"/>
        </references>
      </pivotArea>
    </format>
    <format dxfId="1627">
      <pivotArea field="10" type="button" dataOnly="0" labelOnly="1" outline="0" axis="axisRow" fieldPosition="0"/>
    </format>
    <format dxfId="1626">
      <pivotArea dataOnly="0" labelOnly="1" fieldPosition="0">
        <references count="1">
          <reference field="29" count="0"/>
        </references>
      </pivotArea>
    </format>
    <format dxfId="1625">
      <pivotArea field="2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24">
      <pivotArea field="2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623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0"/>
          </reference>
        </references>
      </pivotArea>
    </format>
    <format dxfId="1622">
      <pivotArea dataOnly="0" labelOnly="1" outline="0" fieldPosition="0">
        <references count="2">
          <reference field="4294967294" count="2">
            <x v="0"/>
            <x v="1"/>
          </reference>
          <reference field="29" count="1" selected="0">
            <x v="3"/>
          </reference>
        </references>
      </pivotArea>
    </format>
    <format dxfId="1621">
      <pivotArea grandRow="1" outline="0" collapsedLevelsAreSubtotals="1" fieldPosition="0"/>
    </format>
    <format dxfId="1620">
      <pivotArea dataOnly="0" labelOnly="1" grandRow="1" outline="0" fieldPosition="0"/>
    </format>
  </formats>
  <chartFormats count="5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0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3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9" count="1" selected="0">
            <x v="3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29" count="1" selected="0">
            <x v="3"/>
          </reference>
        </references>
      </pivotArea>
    </chartFormat>
    <chartFormat chart="2" format="4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2" format="5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2" format="6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0"/>
          </reference>
        </references>
      </pivotArea>
    </chartFormat>
    <chartFormat chart="2" format="7">
      <pivotArea type="data" outline="0" fieldPosition="0">
        <references count="3">
          <reference field="4294967294" count="1" selected="0">
            <x v="0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2" format="8">
      <pivotArea type="data" outline="0" fieldPosition="0">
        <references count="3">
          <reference field="4294967294" count="1" selected="0">
            <x v="0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2" format="9">
      <pivotArea type="data" outline="0" fieldPosition="0">
        <references count="3">
          <reference field="4294967294" count="1" selected="0">
            <x v="0"/>
          </reference>
          <reference field="10" count="1" selected="0">
            <x v="4"/>
          </reference>
          <reference field="29" count="1" selected="0">
            <x v="3"/>
          </reference>
        </references>
      </pivotArea>
    </chartFormat>
    <chartFormat chart="2" format="10">
      <pivotArea type="data" outline="0" fieldPosition="0">
        <references count="3">
          <reference field="4294967294" count="1" selected="0">
            <x v="0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  <chartFormat chart="2" format="11">
      <pivotArea type="data" outline="0" fieldPosition="0">
        <references count="3">
          <reference field="4294967294" count="1" selected="0">
            <x v="0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2" format="12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0"/>
          </reference>
        </references>
      </pivotArea>
    </chartFormat>
    <chartFormat chart="2" format="13">
      <pivotArea type="data" outline="0" fieldPosition="0">
        <references count="3">
          <reference field="4294967294" count="1" selected="0">
            <x v="1"/>
          </reference>
          <reference field="10" count="1" selected="0">
            <x v="4"/>
          </reference>
          <reference field="29" count="1" selected="0">
            <x v="0"/>
          </reference>
        </references>
      </pivotArea>
    </chartFormat>
    <chartFormat chart="2" format="14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0"/>
          </reference>
        </references>
      </pivotArea>
    </chartFormat>
    <chartFormat chart="2" format="15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0"/>
          </reference>
        </references>
      </pivotArea>
    </chartFormat>
    <chartFormat chart="2" format="16">
      <pivotArea type="data" outline="0" fieldPosition="0">
        <references count="3">
          <reference field="4294967294" count="1" selected="0">
            <x v="0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2" format="17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0"/>
          </reference>
        </references>
      </pivotArea>
    </chartFormat>
    <chartFormat chart="2" format="18">
      <pivotArea type="data" outline="0" fieldPosition="0">
        <references count="3">
          <reference field="4294967294" count="1" selected="0">
            <x v="1"/>
          </reference>
          <reference field="10" count="1" selected="0">
            <x v="1"/>
          </reference>
          <reference field="29" count="1" selected="0">
            <x v="0"/>
          </reference>
        </references>
      </pivotArea>
    </chartFormat>
    <chartFormat chart="2" format="19">
      <pivotArea type="data" outline="0" fieldPosition="0">
        <references count="3">
          <reference field="4294967294" count="1" selected="0">
            <x v="1"/>
          </reference>
          <reference field="10" count="1" selected="0">
            <x v="0"/>
          </reference>
          <reference field="29" count="1" selected="0">
            <x v="3"/>
          </reference>
        </references>
      </pivotArea>
    </chartFormat>
    <chartFormat chart="2" format="20">
      <pivotArea type="data" outline="0" fieldPosition="0">
        <references count="3">
          <reference field="4294967294" count="1" selected="0">
            <x v="1"/>
          </reference>
          <reference field="10" count="1" selected="0">
            <x v="2"/>
          </reference>
          <reference field="29" count="1" selected="0">
            <x v="3"/>
          </reference>
        </references>
      </pivotArea>
    </chartFormat>
    <chartFormat chart="2" format="21">
      <pivotArea type="data" outline="0" fieldPosition="0">
        <references count="3">
          <reference field="4294967294" count="1" selected="0">
            <x v="1"/>
          </reference>
          <reference field="10" count="1" selected="0">
            <x v="3"/>
          </reference>
          <reference field="29" count="1" selected="0">
            <x v="3"/>
          </reference>
        </references>
      </pivotArea>
    </chartFormat>
    <chartFormat chart="2" format="22">
      <pivotArea type="data" outline="0" fieldPosition="0">
        <references count="3">
          <reference field="4294967294" count="1" selected="0">
            <x v="1"/>
          </reference>
          <reference field="10" count="1" selected="0">
            <x v="5"/>
          </reference>
          <reference field="29" count="1" selected="0">
            <x v="3"/>
          </reference>
        </references>
      </pivotArea>
    </chartFormat>
    <chartFormat chart="2" format="23">
      <pivotArea type="data" outline="0" fieldPosition="0">
        <references count="3">
          <reference field="4294967294" count="1" selected="0">
            <x v="1"/>
          </reference>
          <reference field="10" count="1" selected="0">
            <x v="6"/>
          </reference>
          <reference field="2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Cách thức tìm việc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>
      <items count="7">
        <item x="1"/>
        <item x="5"/>
        <item x="3"/>
        <item x="2"/>
        <item x="0"/>
        <item h="1" x="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1"/>
  </rowFields>
  <rowItems count="6">
    <i>
      <x v="1"/>
    </i>
    <i>
      <x v="2"/>
    </i>
    <i>
      <x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41" subtotal="count" baseField="40" baseItem="0"/>
    <dataField name="Tỉ lệ HVTN" fld="41" subtotal="count" showDataAs="percentOfCol" baseField="0" baseItem="0" numFmtId="167"/>
  </dataFields>
  <formats count="34">
    <format dxfId="1619">
      <pivotArea field="20" type="button" dataOnly="0" labelOnly="1" outline="0"/>
    </format>
    <format dxfId="1618">
      <pivotArea field="17" type="button" dataOnly="0" labelOnly="1" outline="0"/>
    </format>
    <format dxfId="1617">
      <pivotArea dataOnly="0" labelOnly="1" grandRow="1" outline="0" fieldPosition="0"/>
    </format>
    <format dxfId="1616">
      <pivotArea type="all" dataOnly="0" outline="0" fieldPosition="0"/>
    </format>
    <format dxfId="1615">
      <pivotArea type="all" dataOnly="0" outline="0" fieldPosition="0"/>
    </format>
    <format dxfId="1614">
      <pivotArea outline="0" collapsedLevelsAreSubtotals="1" fieldPosition="0"/>
    </format>
    <format dxfId="1613">
      <pivotArea outline="0" collapsedLevelsAreSubtotals="1" fieldPosition="0"/>
    </format>
    <format dxfId="1612">
      <pivotArea field="11" type="button" dataOnly="0" labelOnly="1" outline="0"/>
    </format>
    <format dxfId="1611">
      <pivotArea field="-2" type="button" dataOnly="0" labelOnly="1" outline="0" axis="axisCol" fieldPosition="0"/>
    </format>
    <format dxfId="1610">
      <pivotArea type="topRight" dataOnly="0" labelOnly="1" outline="0" fieldPosition="0"/>
    </format>
    <format dxfId="1609">
      <pivotArea field="11" type="button" dataOnly="0" labelOnly="1" outline="0"/>
    </format>
    <format dxfId="1608">
      <pivotArea field="26" type="button" dataOnly="0" labelOnly="1" outline="0"/>
    </format>
    <format dxfId="1607">
      <pivotArea type="all" dataOnly="0" outline="0" fieldPosition="0"/>
    </format>
    <format dxfId="1606">
      <pivotArea type="origin" dataOnly="0" labelOnly="1" outline="0" fieldPosition="0"/>
    </format>
    <format dxfId="1605">
      <pivotArea field="10" type="button" dataOnly="0" labelOnly="1" outline="0"/>
    </format>
    <format dxfId="1604">
      <pivotArea field="-2" type="button" dataOnly="0" labelOnly="1" outline="0" axis="axisCol" fieldPosition="0"/>
    </format>
    <format dxfId="1603">
      <pivotArea type="topRight" dataOnly="0" labelOnly="1" outline="0" fieldPosition="0"/>
    </format>
    <format dxfId="1602">
      <pivotArea field="10" type="button" dataOnly="0" labelOnly="1" outline="0"/>
    </format>
    <format dxfId="1601">
      <pivotArea type="origin" dataOnly="0" labelOnly="1" outline="0" fieldPosition="0"/>
    </format>
    <format dxfId="1600">
      <pivotArea field="11" type="button" dataOnly="0" labelOnly="1" outline="0"/>
    </format>
    <format dxfId="1599">
      <pivotArea field="-2" type="button" dataOnly="0" labelOnly="1" outline="0" axis="axisCol" fieldPosition="0"/>
    </format>
    <format dxfId="1598">
      <pivotArea type="topRight" dataOnly="0" labelOnly="1" outline="0" fieldPosition="0"/>
    </format>
    <format dxfId="1597">
      <pivotArea outline="0" collapsedLevelsAreSubtotals="1" fieldPosition="0"/>
    </format>
    <format dxfId="1596">
      <pivotArea field="29" type="button" dataOnly="0" labelOnly="1" outline="0"/>
    </format>
    <format dxfId="1595">
      <pivotArea dataOnly="0" labelOnly="1" grandRow="1" outline="0" fieldPosition="0"/>
    </format>
    <format dxfId="1594">
      <pivotArea field="29" type="button" dataOnly="0" labelOnly="1" outline="0"/>
    </format>
    <format dxfId="1593">
      <pivotArea field="26" type="button" dataOnly="0" labelOnly="1" outline="0"/>
    </format>
    <format dxfId="1592">
      <pivotArea field="41" type="button" dataOnly="0" labelOnly="1" outline="0" axis="axisRow" fieldPosition="0"/>
    </format>
    <format dxfId="15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90">
      <pivotArea grandRow="1" outline="0" collapsedLevelsAreSubtotals="1" fieldPosition="0"/>
    </format>
    <format dxfId="1589">
      <pivotArea dataOnly="0" labelOnly="1" grandRow="1" outline="0" fieldPosition="0"/>
    </format>
    <format dxfId="1588">
      <pivotArea type="all" dataOnly="0" outline="0" fieldPosition="0"/>
    </format>
    <format dxfId="1587">
      <pivotArea outline="0" fieldPosition="0">
        <references count="1">
          <reference field="4294967294" count="1">
            <x v="1"/>
          </reference>
        </references>
      </pivotArea>
    </format>
    <format dxfId="158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41" count="1" selected="0">
            <x v="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41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41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41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4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Lĩnh vực làm việc">
  <location ref="G2:I10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axis="axisRow" dataField="1" showAll="0" sortType="ascending">
      <items count="10">
        <item x="5"/>
        <item x="8"/>
        <item x="2"/>
        <item x="0"/>
        <item x="1"/>
        <item x="6"/>
        <item x="7"/>
        <item h="1" x="4"/>
        <item h="1" x="3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1"/>
  </rowFields>
  <rowItems count="8">
    <i>
      <x v="1"/>
    </i>
    <i>
      <x v="6"/>
    </i>
    <i>
      <x v="5"/>
    </i>
    <i>
      <x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31" subtotal="count" baseField="0" baseItem="0"/>
    <dataField name="Tỉ lệ HVTN" fld="31" subtotal="count" showDataAs="percentOfCol" baseField="0" baseItem="0" numFmtId="167"/>
  </dataFields>
  <formats count="36">
    <format dxfId="1585">
      <pivotArea field="20" type="button" dataOnly="0" labelOnly="1" outline="0"/>
    </format>
    <format dxfId="1584">
      <pivotArea field="17" type="button" dataOnly="0" labelOnly="1" outline="0"/>
    </format>
    <format dxfId="1583">
      <pivotArea dataOnly="0" labelOnly="1" grandRow="1" outline="0" fieldPosition="0"/>
    </format>
    <format dxfId="1582">
      <pivotArea type="all" dataOnly="0" outline="0" fieldPosition="0"/>
    </format>
    <format dxfId="1581">
      <pivotArea type="all" dataOnly="0" outline="0" fieldPosition="0"/>
    </format>
    <format dxfId="1580">
      <pivotArea outline="0" collapsedLevelsAreSubtotals="1" fieldPosition="0"/>
    </format>
    <format dxfId="1579">
      <pivotArea outline="0" collapsedLevelsAreSubtotals="1" fieldPosition="0"/>
    </format>
    <format dxfId="1578">
      <pivotArea field="11" type="button" dataOnly="0" labelOnly="1" outline="0"/>
    </format>
    <format dxfId="1577">
      <pivotArea field="-2" type="button" dataOnly="0" labelOnly="1" outline="0" axis="axisCol" fieldPosition="0"/>
    </format>
    <format dxfId="1576">
      <pivotArea type="topRight" dataOnly="0" labelOnly="1" outline="0" fieldPosition="0"/>
    </format>
    <format dxfId="1575">
      <pivotArea field="11" type="button" dataOnly="0" labelOnly="1" outline="0"/>
    </format>
    <format dxfId="1574">
      <pivotArea field="26" type="button" dataOnly="0" labelOnly="1" outline="0"/>
    </format>
    <format dxfId="1573">
      <pivotArea type="all" dataOnly="0" outline="0" fieldPosition="0"/>
    </format>
    <format dxfId="1572">
      <pivotArea type="origin" dataOnly="0" labelOnly="1" outline="0" fieldPosition="0"/>
    </format>
    <format dxfId="1571">
      <pivotArea field="10" type="button" dataOnly="0" labelOnly="1" outline="0"/>
    </format>
    <format dxfId="1570">
      <pivotArea field="-2" type="button" dataOnly="0" labelOnly="1" outline="0" axis="axisCol" fieldPosition="0"/>
    </format>
    <format dxfId="1569">
      <pivotArea type="topRight" dataOnly="0" labelOnly="1" outline="0" fieldPosition="0"/>
    </format>
    <format dxfId="1568">
      <pivotArea field="10" type="button" dataOnly="0" labelOnly="1" outline="0"/>
    </format>
    <format dxfId="1567">
      <pivotArea type="origin" dataOnly="0" labelOnly="1" outline="0" fieldPosition="0"/>
    </format>
    <format dxfId="1566">
      <pivotArea field="11" type="button" dataOnly="0" labelOnly="1" outline="0"/>
    </format>
    <format dxfId="1565">
      <pivotArea field="-2" type="button" dataOnly="0" labelOnly="1" outline="0" axis="axisCol" fieldPosition="0"/>
    </format>
    <format dxfId="1564">
      <pivotArea type="topRight" dataOnly="0" labelOnly="1" outline="0" fieldPosition="0"/>
    </format>
    <format dxfId="1563">
      <pivotArea outline="0" collapsedLevelsAreSubtotals="1" fieldPosition="0"/>
    </format>
    <format dxfId="1562">
      <pivotArea field="29" type="button" dataOnly="0" labelOnly="1" outline="0"/>
    </format>
    <format dxfId="1561">
      <pivotArea dataOnly="0" labelOnly="1" grandRow="1" outline="0" fieldPosition="0"/>
    </format>
    <format dxfId="1560">
      <pivotArea field="29" type="button" dataOnly="0" labelOnly="1" outline="0"/>
    </format>
    <format dxfId="1559">
      <pivotArea field="26" type="button" dataOnly="0" labelOnly="1" outline="0"/>
    </format>
    <format dxfId="1558">
      <pivotArea outline="0" fieldPosition="0">
        <references count="1">
          <reference field="4294967294" count="1">
            <x v="1"/>
          </reference>
        </references>
      </pivotArea>
    </format>
    <format dxfId="15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56">
      <pivotArea type="all" dataOnly="0" outline="0" fieldPosition="0"/>
    </format>
    <format dxfId="1555">
      <pivotArea type="all" dataOnly="0" outline="0" fieldPosition="0"/>
    </format>
    <format dxfId="1554">
      <pivotArea field="31" type="button" dataOnly="0" labelOnly="1" outline="0" axis="axisRow" fieldPosition="0"/>
    </format>
    <format dxfId="15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52">
      <pivotArea grandRow="1" outline="0" collapsedLevelsAreSubtotals="1" fieldPosition="0"/>
    </format>
    <format dxfId="1551">
      <pivotArea dataOnly="0" labelOnly="1" grandRow="1" outline="0" fieldPosition="0"/>
    </format>
    <format dxfId="1550">
      <pivotArea type="all" dataOnly="0" outline="0" fieldPosition="0"/>
    </format>
  </formats>
  <chartFormats count="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1"/>
          </reference>
          <reference field="3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31" count="1" selected="0">
            <x v="6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31" count="1" selected="0">
            <x v="5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31" count="1" selected="0">
            <x v="2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1"/>
          </reference>
          <reference field="31" count="1" selected="0">
            <x v="3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1"/>
          </reference>
          <reference field="31" count="1" selected="0">
            <x v="4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1"/>
          </reference>
          <reference field="3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3" rowHeaderCaption="Vị trí công tác của học viên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7">
        <item n="Nhân viên trong thời gian thử việc (thợ học việc)" x="0"/>
        <item n="Nhân viên chính thức" x="1"/>
        <item n="Kỹ thuật viên kiêm tổ trưởng " x="4"/>
        <item n="Cán bộ quản lý (chuyên trách)" x="5"/>
        <item n="Vị trí khác" x="3"/>
        <item h="1" x="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3"/>
  </rowFields>
  <rowItems count="6">
    <i>
      <x v="1"/>
    </i>
    <i>
      <x/>
    </i>
    <i>
      <x v="4"/>
    </i>
    <i>
      <x v="3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53" subtotal="count" baseField="52" baseItem="0"/>
    <dataField name="Tỉ lệ HV" fld="53" subtotal="count" showDataAs="percentOfCol" baseField="52" baseItem="0" numFmtId="167"/>
  </dataFields>
  <formats count="42">
    <format dxfId="1549">
      <pivotArea field="20" type="button" dataOnly="0" labelOnly="1" outline="0"/>
    </format>
    <format dxfId="1548">
      <pivotArea field="17" type="button" dataOnly="0" labelOnly="1" outline="0"/>
    </format>
    <format dxfId="1547">
      <pivotArea dataOnly="0" labelOnly="1" grandRow="1" outline="0" fieldPosition="0"/>
    </format>
    <format dxfId="1546">
      <pivotArea type="all" dataOnly="0" outline="0" fieldPosition="0"/>
    </format>
    <format dxfId="1545">
      <pivotArea type="all" dataOnly="0" outline="0" fieldPosition="0"/>
    </format>
    <format dxfId="1544">
      <pivotArea outline="0" collapsedLevelsAreSubtotals="1" fieldPosition="0"/>
    </format>
    <format dxfId="1543">
      <pivotArea outline="0" collapsedLevelsAreSubtotals="1" fieldPosition="0"/>
    </format>
    <format dxfId="1542">
      <pivotArea field="11" type="button" dataOnly="0" labelOnly="1" outline="0"/>
    </format>
    <format dxfId="1541">
      <pivotArea field="-2" type="button" dataOnly="0" labelOnly="1" outline="0" axis="axisCol" fieldPosition="0"/>
    </format>
    <format dxfId="1540">
      <pivotArea type="topRight" dataOnly="0" labelOnly="1" outline="0" fieldPosition="0"/>
    </format>
    <format dxfId="1539">
      <pivotArea field="11" type="button" dataOnly="0" labelOnly="1" outline="0"/>
    </format>
    <format dxfId="1538">
      <pivotArea field="26" type="button" dataOnly="0" labelOnly="1" outline="0"/>
    </format>
    <format dxfId="1537">
      <pivotArea type="all" dataOnly="0" outline="0" fieldPosition="0"/>
    </format>
    <format dxfId="1536">
      <pivotArea type="origin" dataOnly="0" labelOnly="1" outline="0" fieldPosition="0"/>
    </format>
    <format dxfId="1535">
      <pivotArea field="10" type="button" dataOnly="0" labelOnly="1" outline="0"/>
    </format>
    <format dxfId="1534">
      <pivotArea field="-2" type="button" dataOnly="0" labelOnly="1" outline="0" axis="axisCol" fieldPosition="0"/>
    </format>
    <format dxfId="1533">
      <pivotArea type="topRight" dataOnly="0" labelOnly="1" outline="0" fieldPosition="0"/>
    </format>
    <format dxfId="1532">
      <pivotArea field="10" type="button" dataOnly="0" labelOnly="1" outline="0"/>
    </format>
    <format dxfId="1531">
      <pivotArea type="origin" dataOnly="0" labelOnly="1" outline="0" fieldPosition="0"/>
    </format>
    <format dxfId="1530">
      <pivotArea field="11" type="button" dataOnly="0" labelOnly="1" outline="0"/>
    </format>
    <format dxfId="1529">
      <pivotArea field="-2" type="button" dataOnly="0" labelOnly="1" outline="0" axis="axisCol" fieldPosition="0"/>
    </format>
    <format dxfId="1528">
      <pivotArea type="topRight" dataOnly="0" labelOnly="1" outline="0" fieldPosition="0"/>
    </format>
    <format dxfId="1527">
      <pivotArea outline="0" collapsedLevelsAreSubtotals="1" fieldPosition="0"/>
    </format>
    <format dxfId="1526">
      <pivotArea field="29" type="button" dataOnly="0" labelOnly="1" outline="0"/>
    </format>
    <format dxfId="1525">
      <pivotArea dataOnly="0" labelOnly="1" grandRow="1" outline="0" fieldPosition="0"/>
    </format>
    <format dxfId="1524">
      <pivotArea field="29" type="button" dataOnly="0" labelOnly="1" outline="0"/>
    </format>
    <format dxfId="1523">
      <pivotArea field="26" type="button" dataOnly="0" labelOnly="1" outline="0"/>
    </format>
    <format dxfId="1522">
      <pivotArea outline="0" fieldPosition="0">
        <references count="1">
          <reference field="4294967294" count="1">
            <x v="1"/>
          </reference>
        </references>
      </pivotArea>
    </format>
    <format dxfId="15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20">
      <pivotArea type="all" dataOnly="0" outline="0" fieldPosition="0"/>
    </format>
    <format dxfId="1519">
      <pivotArea field="53" type="button" dataOnly="0" labelOnly="1" outline="0" axis="axisRow" fieldPosition="0"/>
    </format>
    <format dxfId="15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17">
      <pivotArea grandRow="1" outline="0" collapsedLevelsAreSubtotals="1" fieldPosition="0"/>
    </format>
    <format dxfId="1516">
      <pivotArea dataOnly="0" labelOnly="1" grandRow="1" outline="0" fieldPosition="0"/>
    </format>
    <format dxfId="1515">
      <pivotArea type="all" dataOnly="0" outline="0" fieldPosition="0"/>
    </format>
    <format dxfId="1514">
      <pivotArea field="53" type="button" dataOnly="0" labelOnly="1" outline="0" axis="axisRow" fieldPosition="0"/>
    </format>
    <format dxfId="15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12">
      <pivotArea grandRow="1" outline="0" collapsedLevelsAreSubtotals="1" fieldPosition="0"/>
    </format>
    <format dxfId="1511">
      <pivotArea dataOnly="0" labelOnly="1" grandRow="1" outline="0" fieldPosition="0"/>
    </format>
    <format dxfId="1510">
      <pivotArea type="all" dataOnly="0" outline="0" fieldPosition="0"/>
    </format>
    <format dxfId="1509">
      <pivotArea type="all" dataOnly="0" outline="0" fieldPosition="0"/>
    </format>
    <format dxfId="1508">
      <pivotArea type="all" dataOnly="0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53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53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53" count="1" selected="0">
            <x v="4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53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5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Qui mô Doanh nghiệp">
  <location ref="G2:I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>
      <items count="6">
        <item x="1"/>
        <item x="0"/>
        <item x="4"/>
        <item x="3"/>
        <item h="1" x="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0"/>
  </rowFields>
  <rowItems count="5">
    <i>
      <x v="2"/>
    </i>
    <i>
      <x v="3"/>
    </i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50" subtotal="count" baseField="49" baseItem="0"/>
    <dataField name="Tỉ lệ HVTN" fld="50" subtotal="count" showDataAs="percentOfCol" baseField="0" baseItem="0" numFmtId="10"/>
  </dataFields>
  <formats count="35">
    <format dxfId="1507">
      <pivotArea field="20" type="button" dataOnly="0" labelOnly="1" outline="0"/>
    </format>
    <format dxfId="1506">
      <pivotArea field="17" type="button" dataOnly="0" labelOnly="1" outline="0"/>
    </format>
    <format dxfId="1505">
      <pivotArea dataOnly="0" labelOnly="1" grandRow="1" outline="0" fieldPosition="0"/>
    </format>
    <format dxfId="1504">
      <pivotArea type="all" dataOnly="0" outline="0" fieldPosition="0"/>
    </format>
    <format dxfId="1503">
      <pivotArea type="all" dataOnly="0" outline="0" fieldPosition="0"/>
    </format>
    <format dxfId="1502">
      <pivotArea outline="0" collapsedLevelsAreSubtotals="1" fieldPosition="0"/>
    </format>
    <format dxfId="1501">
      <pivotArea outline="0" collapsedLevelsAreSubtotals="1" fieldPosition="0"/>
    </format>
    <format dxfId="1500">
      <pivotArea field="11" type="button" dataOnly="0" labelOnly="1" outline="0"/>
    </format>
    <format dxfId="1499">
      <pivotArea field="-2" type="button" dataOnly="0" labelOnly="1" outline="0" axis="axisCol" fieldPosition="0"/>
    </format>
    <format dxfId="1498">
      <pivotArea type="topRight" dataOnly="0" labelOnly="1" outline="0" fieldPosition="0"/>
    </format>
    <format dxfId="1497">
      <pivotArea field="11" type="button" dataOnly="0" labelOnly="1" outline="0"/>
    </format>
    <format dxfId="1496">
      <pivotArea field="26" type="button" dataOnly="0" labelOnly="1" outline="0"/>
    </format>
    <format dxfId="1495">
      <pivotArea type="all" dataOnly="0" outline="0" fieldPosition="0"/>
    </format>
    <format dxfId="1494">
      <pivotArea type="origin" dataOnly="0" labelOnly="1" outline="0" fieldPosition="0"/>
    </format>
    <format dxfId="1493">
      <pivotArea field="10" type="button" dataOnly="0" labelOnly="1" outline="0"/>
    </format>
    <format dxfId="1492">
      <pivotArea field="-2" type="button" dataOnly="0" labelOnly="1" outline="0" axis="axisCol" fieldPosition="0"/>
    </format>
    <format dxfId="1491">
      <pivotArea type="topRight" dataOnly="0" labelOnly="1" outline="0" fieldPosition="0"/>
    </format>
    <format dxfId="1490">
      <pivotArea field="10" type="button" dataOnly="0" labelOnly="1" outline="0"/>
    </format>
    <format dxfId="1489">
      <pivotArea type="origin" dataOnly="0" labelOnly="1" outline="0" fieldPosition="0"/>
    </format>
    <format dxfId="1488">
      <pivotArea field="11" type="button" dataOnly="0" labelOnly="1" outline="0"/>
    </format>
    <format dxfId="1487">
      <pivotArea field="-2" type="button" dataOnly="0" labelOnly="1" outline="0" axis="axisCol" fieldPosition="0"/>
    </format>
    <format dxfId="1486">
      <pivotArea type="topRight" dataOnly="0" labelOnly="1" outline="0" fieldPosition="0"/>
    </format>
    <format dxfId="1485">
      <pivotArea outline="0" collapsedLevelsAreSubtotals="1" fieldPosition="0"/>
    </format>
    <format dxfId="1484">
      <pivotArea field="29" type="button" dataOnly="0" labelOnly="1" outline="0"/>
    </format>
    <format dxfId="1483">
      <pivotArea dataOnly="0" labelOnly="1" grandRow="1" outline="0" fieldPosition="0"/>
    </format>
    <format dxfId="1482">
      <pivotArea field="29" type="button" dataOnly="0" labelOnly="1" outline="0"/>
    </format>
    <format dxfId="1481">
      <pivotArea field="26" type="button" dataOnly="0" labelOnly="1" outline="0"/>
    </format>
    <format dxfId="1480">
      <pivotArea outline="0" fieldPosition="0">
        <references count="1">
          <reference field="4294967294" count="1">
            <x v="1"/>
          </reference>
        </references>
      </pivotArea>
    </format>
    <format dxfId="1479">
      <pivotArea field="50" type="button" dataOnly="0" labelOnly="1" outline="0" axis="axisRow" fieldPosition="0"/>
    </format>
    <format dxfId="14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77">
      <pivotArea type="all" dataOnly="0" outline="0" fieldPosition="0"/>
    </format>
    <format dxfId="1476">
      <pivotArea grandRow="1" outline="0" collapsedLevelsAreSubtotals="1" fieldPosition="0"/>
    </format>
    <format dxfId="1475">
      <pivotArea dataOnly="0" labelOnly="1" grandRow="1" outline="0" fieldPosition="0"/>
    </format>
    <format dxfId="1474">
      <pivotArea field="50" type="button" dataOnly="0" labelOnly="1" outline="0" axis="axisRow" fieldPosition="0"/>
    </format>
    <format dxfId="147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50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5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5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5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Số giờ làm việc">
  <location ref="G2:J12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9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39" subtotal="count" baseField="0" baseItem="0"/>
    <dataField name="Tỉ lệ HV" fld="39" subtotal="count" showDataAs="percentOfCol" baseField="0" baseItem="0" numFmtId="167"/>
    <dataField name="Số giờ làm việc bình quân trong 1  tuần" fld="39" subtotal="average" baseField="0" baseItem="0"/>
  </dataFields>
  <formats count="45">
    <format dxfId="1472">
      <pivotArea field="20" type="button" dataOnly="0" labelOnly="1" outline="0"/>
    </format>
    <format dxfId="1471">
      <pivotArea field="17" type="button" dataOnly="0" labelOnly="1" outline="0"/>
    </format>
    <format dxfId="1470">
      <pivotArea dataOnly="0" labelOnly="1" grandRow="1" outline="0" fieldPosition="0"/>
    </format>
    <format dxfId="1469">
      <pivotArea type="all" dataOnly="0" outline="0" fieldPosition="0"/>
    </format>
    <format dxfId="1468">
      <pivotArea type="all" dataOnly="0" outline="0" fieldPosition="0"/>
    </format>
    <format dxfId="1467">
      <pivotArea outline="0" collapsedLevelsAreSubtotals="1" fieldPosition="0"/>
    </format>
    <format dxfId="1466">
      <pivotArea outline="0" collapsedLevelsAreSubtotals="1" fieldPosition="0"/>
    </format>
    <format dxfId="1465">
      <pivotArea field="11" type="button" dataOnly="0" labelOnly="1" outline="0"/>
    </format>
    <format dxfId="1464">
      <pivotArea field="-2" type="button" dataOnly="0" labelOnly="1" outline="0" axis="axisCol" fieldPosition="0"/>
    </format>
    <format dxfId="1463">
      <pivotArea type="topRight" dataOnly="0" labelOnly="1" outline="0" fieldPosition="0"/>
    </format>
    <format dxfId="1462">
      <pivotArea field="11" type="button" dataOnly="0" labelOnly="1" outline="0"/>
    </format>
    <format dxfId="1461">
      <pivotArea field="26" type="button" dataOnly="0" labelOnly="1" outline="0"/>
    </format>
    <format dxfId="1460">
      <pivotArea type="all" dataOnly="0" outline="0" fieldPosition="0"/>
    </format>
    <format dxfId="1459">
      <pivotArea type="origin" dataOnly="0" labelOnly="1" outline="0" fieldPosition="0"/>
    </format>
    <format dxfId="1458">
      <pivotArea field="10" type="button" dataOnly="0" labelOnly="1" outline="0"/>
    </format>
    <format dxfId="1457">
      <pivotArea field="-2" type="button" dataOnly="0" labelOnly="1" outline="0" axis="axisCol" fieldPosition="0"/>
    </format>
    <format dxfId="1456">
      <pivotArea type="topRight" dataOnly="0" labelOnly="1" outline="0" fieldPosition="0"/>
    </format>
    <format dxfId="1455">
      <pivotArea field="10" type="button" dataOnly="0" labelOnly="1" outline="0"/>
    </format>
    <format dxfId="1454">
      <pivotArea type="origin" dataOnly="0" labelOnly="1" outline="0" fieldPosition="0"/>
    </format>
    <format dxfId="1453">
      <pivotArea field="11" type="button" dataOnly="0" labelOnly="1" outline="0"/>
    </format>
    <format dxfId="1452">
      <pivotArea field="-2" type="button" dataOnly="0" labelOnly="1" outline="0" axis="axisCol" fieldPosition="0"/>
    </format>
    <format dxfId="1451">
      <pivotArea type="topRight" dataOnly="0" labelOnly="1" outline="0" fieldPosition="0"/>
    </format>
    <format dxfId="1450">
      <pivotArea outline="0" collapsedLevelsAreSubtotals="1" fieldPosition="0"/>
    </format>
    <format dxfId="1449">
      <pivotArea field="29" type="button" dataOnly="0" labelOnly="1" outline="0"/>
    </format>
    <format dxfId="1448">
      <pivotArea dataOnly="0" labelOnly="1" grandRow="1" outline="0" fieldPosition="0"/>
    </format>
    <format dxfId="1447">
      <pivotArea field="29" type="button" dataOnly="0" labelOnly="1" outline="0"/>
    </format>
    <format dxfId="1446">
      <pivotArea field="26" type="button" dataOnly="0" labelOnly="1" outline="0"/>
    </format>
    <format dxfId="1445">
      <pivotArea outline="0" fieldPosition="0">
        <references count="1">
          <reference field="4294967294" count="1">
            <x v="1"/>
          </reference>
        </references>
      </pivotArea>
    </format>
    <format dxfId="144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443">
      <pivotArea field="39" type="button" dataOnly="0" labelOnly="1" outline="0" axis="axisRow" fieldPosition="0"/>
    </format>
    <format dxfId="14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41">
      <pivotArea field="39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440">
      <pivotArea field="39" type="button" dataOnly="0" labelOnly="1" outline="0" axis="axisRow" fieldPosition="0"/>
    </format>
    <format dxfId="14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38">
      <pivotArea type="all" dataOnly="0" outline="0" fieldPosition="0"/>
    </format>
    <format dxfId="1437">
      <pivotArea dataOnly="0" fieldPosition="0">
        <references count="1">
          <reference field="39" count="0"/>
        </references>
      </pivotArea>
    </format>
    <format dxfId="1436">
      <pivotArea type="all" dataOnly="0" outline="0" fieldPosition="0"/>
    </format>
    <format dxfId="1435">
      <pivotArea type="all" dataOnly="0" outline="0" fieldPosition="0"/>
    </format>
    <format dxfId="1434">
      <pivotArea field="39" type="button" dataOnly="0" labelOnly="1" outline="0" axis="axisRow" fieldPosition="0"/>
    </format>
    <format dxfId="1433">
      <pivotArea field="39" type="button" dataOnly="0" labelOnly="1" outline="0" axis="axisRow" fieldPosition="0"/>
    </format>
    <format dxfId="14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31">
      <pivotArea grandRow="1" outline="0" collapsedLevelsAreSubtotals="1" fieldPosition="0"/>
    </format>
    <format dxfId="1430">
      <pivotArea grandRow="1" outline="0" collapsedLevelsAreSubtotals="1" fieldPosition="0"/>
    </format>
    <format dxfId="1429">
      <pivotArea grandRow="1" outline="0" collapsedLevelsAreSubtotals="1" fieldPosition="0"/>
    </format>
    <format dxfId="1428">
      <pivotArea dataOnly="0" labelOnly="1" grandRow="1" outline="0" fieldPosition="0"/>
    </format>
  </formats>
  <chartFormats count="1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39" count="1" selected="0">
            <x v="8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39" count="1" selected="0">
            <x v="7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39" count="1" selected="0">
            <x v="5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1"/>
          </reference>
          <reference field="39" count="1" selected="0">
            <x v="4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1"/>
          </reference>
          <reference field="39" count="1" selected="0">
            <x v="3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1"/>
          </reference>
          <reference field="39" count="1" selected="0">
            <x v="2"/>
          </reference>
        </references>
      </pivotArea>
    </chartFormat>
    <chartFormat chart="1" format="9">
      <pivotArea type="data" outline="0" fieldPosition="0">
        <references count="2">
          <reference field="4294967294" count="1" selected="0">
            <x v="1"/>
          </reference>
          <reference field="39" count="1" selected="0">
            <x v="1"/>
          </reference>
        </references>
      </pivotArea>
    </chartFormat>
    <chartFormat chart="1" format="10">
      <pivotArea type="data" outline="0" fieldPosition="0">
        <references count="2">
          <reference field="4294967294" count="1" selected="0">
            <x v="1"/>
          </reference>
          <reference field="39" count="1" selected="0">
            <x v="0"/>
          </reference>
        </references>
      </pivotArea>
    </chartFormat>
    <chartFormat chart="1" format="11">
      <pivotArea type="data" outline="0" fieldPosition="0">
        <references count="2">
          <reference field="4294967294" count="1" selected="0">
            <x v="2"/>
          </reference>
          <reference field="3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5:C25" firstHeaderRow="0" firstDataRow="1" firstDataCol="1"/>
  <pivotFields count="7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2">
        <item x="7"/>
        <item x="9"/>
        <item x="8"/>
        <item x="6"/>
        <item x="5"/>
        <item x="4"/>
        <item x="0"/>
        <item x="3"/>
        <item x="1"/>
        <item m="1" x="10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giờ làm việc trung bình trong 1  tuần" fld="37" subtotal="average" baseField="37" baseItem="0" numFmtId="2"/>
    <dataField name="Tỉ lệ Số giờ làm việc trung bình trong 1  tuần" fld="37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9" rowHeaderCaption="Mức lương">
  <location ref="G2:I8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7">
        <item x="5"/>
        <item x="4"/>
        <item x="1"/>
        <item x="0"/>
        <item x="2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9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49" subtotal="count" baseField="0" baseItem="0"/>
    <dataField name="Tỉ lệ HV" fld="49" subtotal="count" showDataAs="percentOfCol" baseField="0" baseItem="0" numFmtId="167"/>
  </dataFields>
  <formats count="37">
    <format dxfId="1427">
      <pivotArea field="20" type="button" dataOnly="0" labelOnly="1" outline="0"/>
    </format>
    <format dxfId="1426">
      <pivotArea field="17" type="button" dataOnly="0" labelOnly="1" outline="0"/>
    </format>
    <format dxfId="1425">
      <pivotArea dataOnly="0" labelOnly="1" grandRow="1" outline="0" fieldPosition="0"/>
    </format>
    <format dxfId="1424">
      <pivotArea type="all" dataOnly="0" outline="0" fieldPosition="0"/>
    </format>
    <format dxfId="1423">
      <pivotArea type="all" dataOnly="0" outline="0" fieldPosition="0"/>
    </format>
    <format dxfId="1422">
      <pivotArea outline="0" collapsedLevelsAreSubtotals="1" fieldPosition="0"/>
    </format>
    <format dxfId="1421">
      <pivotArea outline="0" collapsedLevelsAreSubtotals="1" fieldPosition="0"/>
    </format>
    <format dxfId="1420">
      <pivotArea field="11" type="button" dataOnly="0" labelOnly="1" outline="0"/>
    </format>
    <format dxfId="1419">
      <pivotArea field="-2" type="button" dataOnly="0" labelOnly="1" outline="0" axis="axisCol" fieldPosition="0"/>
    </format>
    <format dxfId="1418">
      <pivotArea type="topRight" dataOnly="0" labelOnly="1" outline="0" fieldPosition="0"/>
    </format>
    <format dxfId="1417">
      <pivotArea field="11" type="button" dataOnly="0" labelOnly="1" outline="0"/>
    </format>
    <format dxfId="1416">
      <pivotArea field="26" type="button" dataOnly="0" labelOnly="1" outline="0"/>
    </format>
    <format dxfId="1415">
      <pivotArea type="all" dataOnly="0" outline="0" fieldPosition="0"/>
    </format>
    <format dxfId="1414">
      <pivotArea type="origin" dataOnly="0" labelOnly="1" outline="0" fieldPosition="0"/>
    </format>
    <format dxfId="1413">
      <pivotArea field="10" type="button" dataOnly="0" labelOnly="1" outline="0"/>
    </format>
    <format dxfId="1412">
      <pivotArea field="-2" type="button" dataOnly="0" labelOnly="1" outline="0" axis="axisCol" fieldPosition="0"/>
    </format>
    <format dxfId="1411">
      <pivotArea type="topRight" dataOnly="0" labelOnly="1" outline="0" fieldPosition="0"/>
    </format>
    <format dxfId="1410">
      <pivotArea field="10" type="button" dataOnly="0" labelOnly="1" outline="0"/>
    </format>
    <format dxfId="1409">
      <pivotArea type="origin" dataOnly="0" labelOnly="1" outline="0" fieldPosition="0"/>
    </format>
    <format dxfId="1408">
      <pivotArea field="11" type="button" dataOnly="0" labelOnly="1" outline="0"/>
    </format>
    <format dxfId="1407">
      <pivotArea field="-2" type="button" dataOnly="0" labelOnly="1" outline="0" axis="axisCol" fieldPosition="0"/>
    </format>
    <format dxfId="1406">
      <pivotArea type="topRight" dataOnly="0" labelOnly="1" outline="0" fieldPosition="0"/>
    </format>
    <format dxfId="1405">
      <pivotArea outline="0" collapsedLevelsAreSubtotals="1" fieldPosition="0"/>
    </format>
    <format dxfId="1404">
      <pivotArea field="29" type="button" dataOnly="0" labelOnly="1" outline="0"/>
    </format>
    <format dxfId="1403">
      <pivotArea dataOnly="0" labelOnly="1" grandRow="1" outline="0" fieldPosition="0"/>
    </format>
    <format dxfId="1402">
      <pivotArea field="29" type="button" dataOnly="0" labelOnly="1" outline="0"/>
    </format>
    <format dxfId="1401">
      <pivotArea field="26" type="button" dataOnly="0" labelOnly="1" outline="0"/>
    </format>
    <format dxfId="1400">
      <pivotArea field="39" type="button" dataOnly="0" labelOnly="1" outline="0"/>
    </format>
    <format dxfId="1399">
      <pivotArea outline="0" fieldPosition="0">
        <references count="1">
          <reference field="4294967294" count="1">
            <x v="1"/>
          </reference>
        </references>
      </pivotArea>
    </format>
    <format dxfId="139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97">
      <pivotArea type="all" dataOnly="0" outline="0" fieldPosition="0"/>
    </format>
    <format dxfId="139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95">
      <pivotArea grandRow="1" outline="0" collapsedLevelsAreSubtotals="1" fieldPosition="0"/>
    </format>
    <format dxfId="1394">
      <pivotArea dataOnly="0" labelOnly="1" grandRow="1" outline="0" fieldPosition="0"/>
    </format>
    <format dxfId="1393">
      <pivotArea type="all" dataOnly="0" outline="0" fieldPosition="0"/>
    </format>
    <format dxfId="1392">
      <pivotArea type="all" dataOnly="0" outline="0" fieldPosition="0"/>
    </format>
    <format dxfId="1391">
      <pivotArea field="49" type="button" dataOnly="0" labelOnly="1" outline="0" axis="axisRow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PivotTable9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Mức đánh giá">
  <location ref="H2:K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axis="axisRow" showAll="0">
      <items count="6">
        <item x="1"/>
        <item x="0"/>
        <item x="3"/>
        <item x="4"/>
        <item h="1"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3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44" subtotal="count" baseField="42" baseItem="0"/>
    <dataField name="Tỉ lệ HV" fld="44" subtotal="count" showDataAs="percentOfCol" baseField="0" baseItem="0" numFmtId="167"/>
    <dataField name="Điểm bình quân đánh giá của học viên" fld="44" subtotal="average" baseField="0" baseItem="0"/>
  </dataFields>
  <formats count="40">
    <format dxfId="1390">
      <pivotArea field="20" type="button" dataOnly="0" labelOnly="1" outline="0"/>
    </format>
    <format dxfId="1389">
      <pivotArea field="17" type="button" dataOnly="0" labelOnly="1" outline="0"/>
    </format>
    <format dxfId="1388">
      <pivotArea dataOnly="0" labelOnly="1" grandRow="1" outline="0" fieldPosition="0"/>
    </format>
    <format dxfId="1387">
      <pivotArea type="all" dataOnly="0" outline="0" fieldPosition="0"/>
    </format>
    <format dxfId="1386">
      <pivotArea type="all" dataOnly="0" outline="0" fieldPosition="0"/>
    </format>
    <format dxfId="1385">
      <pivotArea outline="0" collapsedLevelsAreSubtotals="1" fieldPosition="0"/>
    </format>
    <format dxfId="1384">
      <pivotArea outline="0" collapsedLevelsAreSubtotals="1" fieldPosition="0"/>
    </format>
    <format dxfId="1383">
      <pivotArea field="11" type="button" dataOnly="0" labelOnly="1" outline="0"/>
    </format>
    <format dxfId="1382">
      <pivotArea field="-2" type="button" dataOnly="0" labelOnly="1" outline="0" axis="axisCol" fieldPosition="0"/>
    </format>
    <format dxfId="1381">
      <pivotArea type="topRight" dataOnly="0" labelOnly="1" outline="0" fieldPosition="0"/>
    </format>
    <format dxfId="1380">
      <pivotArea field="11" type="button" dataOnly="0" labelOnly="1" outline="0"/>
    </format>
    <format dxfId="1379">
      <pivotArea field="26" type="button" dataOnly="0" labelOnly="1" outline="0"/>
    </format>
    <format dxfId="1378">
      <pivotArea type="all" dataOnly="0" outline="0" fieldPosition="0"/>
    </format>
    <format dxfId="1377">
      <pivotArea type="origin" dataOnly="0" labelOnly="1" outline="0" fieldPosition="0"/>
    </format>
    <format dxfId="1376">
      <pivotArea field="10" type="button" dataOnly="0" labelOnly="1" outline="0"/>
    </format>
    <format dxfId="1375">
      <pivotArea field="-2" type="button" dataOnly="0" labelOnly="1" outline="0" axis="axisCol" fieldPosition="0"/>
    </format>
    <format dxfId="1374">
      <pivotArea type="topRight" dataOnly="0" labelOnly="1" outline="0" fieldPosition="0"/>
    </format>
    <format dxfId="1373">
      <pivotArea field="10" type="button" dataOnly="0" labelOnly="1" outline="0"/>
    </format>
    <format dxfId="1372">
      <pivotArea type="origin" dataOnly="0" labelOnly="1" outline="0" fieldPosition="0"/>
    </format>
    <format dxfId="1371">
      <pivotArea field="11" type="button" dataOnly="0" labelOnly="1" outline="0"/>
    </format>
    <format dxfId="1370">
      <pivotArea field="-2" type="button" dataOnly="0" labelOnly="1" outline="0" axis="axisCol" fieldPosition="0"/>
    </format>
    <format dxfId="1369">
      <pivotArea type="topRight" dataOnly="0" labelOnly="1" outline="0" fieldPosition="0"/>
    </format>
    <format dxfId="1368">
      <pivotArea outline="0" collapsedLevelsAreSubtotals="1" fieldPosition="0"/>
    </format>
    <format dxfId="1367">
      <pivotArea field="29" type="button" dataOnly="0" labelOnly="1" outline="0"/>
    </format>
    <format dxfId="1366">
      <pivotArea dataOnly="0" labelOnly="1" grandRow="1" outline="0" fieldPosition="0"/>
    </format>
    <format dxfId="1365">
      <pivotArea field="29" type="button" dataOnly="0" labelOnly="1" outline="0"/>
    </format>
    <format dxfId="1364">
      <pivotArea field="26" type="button" dataOnly="0" labelOnly="1" outline="0"/>
    </format>
    <format dxfId="1363">
      <pivotArea field="39" type="button" dataOnly="0" labelOnly="1" outline="0"/>
    </format>
    <format dxfId="1362">
      <pivotArea outline="0" fieldPosition="0">
        <references count="1">
          <reference field="4294967294" count="1">
            <x v="1"/>
          </reference>
        </references>
      </pivotArea>
    </format>
    <format dxfId="1361">
      <pivotArea field="43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360">
      <pivotArea field="43" type="button" dataOnly="0" labelOnly="1" outline="0" axis="axisRow" fieldPosition="0"/>
    </format>
    <format dxfId="13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8">
      <pivotArea field="43" type="button" dataOnly="0" labelOnly="1" outline="0" axis="axisRow" fieldPosition="0"/>
    </format>
    <format dxfId="13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6">
      <pivotArea grandRow="1" outline="0" collapsedLevelsAreSubtotals="1" fieldPosition="0"/>
    </format>
    <format dxfId="1355">
      <pivotArea dataOnly="0" labelOnly="1" grandRow="1" outline="0" fieldPosition="0"/>
    </format>
    <format dxfId="1354">
      <pivotArea type="all" dataOnly="0" outline="0" fieldPosition="0"/>
    </format>
    <format dxfId="1353">
      <pivotArea type="all" dataOnly="0" outline="0" fieldPosition="0"/>
    </format>
    <format dxfId="1352">
      <pivotArea type="all" dataOnly="0" outline="0" fieldPosition="0"/>
    </format>
    <format dxfId="135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1"/>
          </reference>
          <reference field="43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1"/>
          </reference>
          <reference field="43" count="1" selected="0">
            <x v="3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4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Mức đánh giá">
  <location ref="G2:J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4"/>
        <item h="1"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" fld="46" subtotal="count" baseField="0" baseItem="0"/>
    <dataField name="Tỉ lệ HV" fld="46" subtotal="count" showDataAs="percentOfCol" baseField="0" baseItem="0" numFmtId="167"/>
    <dataField name="Điểm bình quân đánh giá của HV" fld="46" subtotal="average" baseField="0" baseItem="0"/>
  </dataFields>
  <formats count="43">
    <format dxfId="1350">
      <pivotArea field="20" type="button" dataOnly="0" labelOnly="1" outline="0"/>
    </format>
    <format dxfId="1349">
      <pivotArea field="17" type="button" dataOnly="0" labelOnly="1" outline="0"/>
    </format>
    <format dxfId="1348">
      <pivotArea dataOnly="0" labelOnly="1" grandRow="1" outline="0" fieldPosition="0"/>
    </format>
    <format dxfId="1347">
      <pivotArea type="all" dataOnly="0" outline="0" fieldPosition="0"/>
    </format>
    <format dxfId="1346">
      <pivotArea type="all" dataOnly="0" outline="0" fieldPosition="0"/>
    </format>
    <format dxfId="1345">
      <pivotArea outline="0" collapsedLevelsAreSubtotals="1" fieldPosition="0"/>
    </format>
    <format dxfId="1344">
      <pivotArea outline="0" collapsedLevelsAreSubtotals="1" fieldPosition="0"/>
    </format>
    <format dxfId="1343">
      <pivotArea field="11" type="button" dataOnly="0" labelOnly="1" outline="0"/>
    </format>
    <format dxfId="1342">
      <pivotArea field="-2" type="button" dataOnly="0" labelOnly="1" outline="0" axis="axisCol" fieldPosition="0"/>
    </format>
    <format dxfId="1341">
      <pivotArea type="topRight" dataOnly="0" labelOnly="1" outline="0" fieldPosition="0"/>
    </format>
    <format dxfId="1340">
      <pivotArea field="11" type="button" dataOnly="0" labelOnly="1" outline="0"/>
    </format>
    <format dxfId="1339">
      <pivotArea field="26" type="button" dataOnly="0" labelOnly="1" outline="0"/>
    </format>
    <format dxfId="1338">
      <pivotArea type="all" dataOnly="0" outline="0" fieldPosition="0"/>
    </format>
    <format dxfId="1337">
      <pivotArea type="origin" dataOnly="0" labelOnly="1" outline="0" fieldPosition="0"/>
    </format>
    <format dxfId="1336">
      <pivotArea field="10" type="button" dataOnly="0" labelOnly="1" outline="0"/>
    </format>
    <format dxfId="1335">
      <pivotArea field="-2" type="button" dataOnly="0" labelOnly="1" outline="0" axis="axisCol" fieldPosition="0"/>
    </format>
    <format dxfId="1334">
      <pivotArea type="topRight" dataOnly="0" labelOnly="1" outline="0" fieldPosition="0"/>
    </format>
    <format dxfId="1333">
      <pivotArea field="10" type="button" dataOnly="0" labelOnly="1" outline="0"/>
    </format>
    <format dxfId="1332">
      <pivotArea type="origin" dataOnly="0" labelOnly="1" outline="0" fieldPosition="0"/>
    </format>
    <format dxfId="1331">
      <pivotArea field="11" type="button" dataOnly="0" labelOnly="1" outline="0"/>
    </format>
    <format dxfId="1330">
      <pivotArea field="-2" type="button" dataOnly="0" labelOnly="1" outline="0" axis="axisCol" fieldPosition="0"/>
    </format>
    <format dxfId="1329">
      <pivotArea type="topRight" dataOnly="0" labelOnly="1" outline="0" fieldPosition="0"/>
    </format>
    <format dxfId="1328">
      <pivotArea outline="0" collapsedLevelsAreSubtotals="1" fieldPosition="0"/>
    </format>
    <format dxfId="1327">
      <pivotArea field="29" type="button" dataOnly="0" labelOnly="1" outline="0"/>
    </format>
    <format dxfId="1326">
      <pivotArea dataOnly="0" labelOnly="1" grandRow="1" outline="0" fieldPosition="0"/>
    </format>
    <format dxfId="1325">
      <pivotArea field="29" type="button" dataOnly="0" labelOnly="1" outline="0"/>
    </format>
    <format dxfId="1324">
      <pivotArea field="26" type="button" dataOnly="0" labelOnly="1" outline="0"/>
    </format>
    <format dxfId="1323">
      <pivotArea field="39" type="button" dataOnly="0" labelOnly="1" outline="0"/>
    </format>
    <format dxfId="1322">
      <pivotArea outline="0" fieldPosition="0">
        <references count="1">
          <reference field="4294967294" count="1">
            <x v="1"/>
          </reference>
        </references>
      </pivotArea>
    </format>
    <format dxfId="13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320">
      <pivotArea field="45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1319">
      <pivotArea field="45" type="button" dataOnly="0" labelOnly="1" outline="0" axis="axisRow" fieldPosition="0"/>
    </format>
    <format dxfId="13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17">
      <pivotArea type="all" dataOnly="0" outline="0" fieldPosition="0"/>
    </format>
    <format dxfId="1316">
      <pivotArea grandRow="1" outline="0" collapsedLevelsAreSubtotals="1" fieldPosition="0"/>
    </format>
    <format dxfId="1315">
      <pivotArea dataOnly="0" labelOnly="1" grandRow="1" outline="0" fieldPosition="0"/>
    </format>
    <format dxfId="1314">
      <pivotArea type="all" dataOnly="0" outline="0" fieldPosition="0"/>
    </format>
    <format dxfId="1313">
      <pivotArea type="all" dataOnly="0" outline="0" fieldPosition="0"/>
    </format>
    <format dxfId="1312">
      <pivotArea type="all" dataOnly="0" outline="0" fieldPosition="0"/>
    </format>
    <format dxfId="1311">
      <pivotArea field="45" type="button" dataOnly="0" labelOnly="1" outline="0" axis="axisRow" fieldPosition="0"/>
    </format>
    <format dxfId="13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09">
      <pivotArea grandRow="1" outline="0" collapsedLevelsAreSubtotals="1" fieldPosition="0"/>
    </format>
    <format dxfId="1308">
      <pivotArea dataOnly="0" labelOnly="1" grandRow="1" outline="0" fieldPosition="0"/>
    </format>
  </format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Nhu cầu đào tạo">
  <location ref="C2:E5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5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" fld="55" subtotal="count" baseField="0" baseItem="0"/>
    <dataField name="Tỉ lệ học viên" fld="55" subtotal="count" showDataAs="percentOfCol" baseField="0" baseItem="0" numFmtId="167"/>
  </dataFields>
  <formats count="40">
    <format dxfId="1307">
      <pivotArea field="20" type="button" dataOnly="0" labelOnly="1" outline="0"/>
    </format>
    <format dxfId="1306">
      <pivotArea field="17" type="button" dataOnly="0" labelOnly="1" outline="0"/>
    </format>
    <format dxfId="1305">
      <pivotArea dataOnly="0" labelOnly="1" grandRow="1" outline="0" fieldPosition="0"/>
    </format>
    <format dxfId="1304">
      <pivotArea type="all" dataOnly="0" outline="0" fieldPosition="0"/>
    </format>
    <format dxfId="1303">
      <pivotArea type="all" dataOnly="0" outline="0" fieldPosition="0"/>
    </format>
    <format dxfId="1302">
      <pivotArea outline="0" collapsedLevelsAreSubtotals="1" fieldPosition="0"/>
    </format>
    <format dxfId="1301">
      <pivotArea outline="0" collapsedLevelsAreSubtotals="1" fieldPosition="0"/>
    </format>
    <format dxfId="1300">
      <pivotArea field="11" type="button" dataOnly="0" labelOnly="1" outline="0"/>
    </format>
    <format dxfId="1299">
      <pivotArea field="-2" type="button" dataOnly="0" labelOnly="1" outline="0" axis="axisCol" fieldPosition="0"/>
    </format>
    <format dxfId="1298">
      <pivotArea type="topRight" dataOnly="0" labelOnly="1" outline="0" fieldPosition="0"/>
    </format>
    <format dxfId="1297">
      <pivotArea field="11" type="button" dataOnly="0" labelOnly="1" outline="0"/>
    </format>
    <format dxfId="1296">
      <pivotArea field="26" type="button" dataOnly="0" labelOnly="1" outline="0"/>
    </format>
    <format dxfId="1295">
      <pivotArea type="all" dataOnly="0" outline="0" fieldPosition="0"/>
    </format>
    <format dxfId="1294">
      <pivotArea type="origin" dataOnly="0" labelOnly="1" outline="0" fieldPosition="0"/>
    </format>
    <format dxfId="1293">
      <pivotArea field="10" type="button" dataOnly="0" labelOnly="1" outline="0"/>
    </format>
    <format dxfId="1292">
      <pivotArea field="-2" type="button" dataOnly="0" labelOnly="1" outline="0" axis="axisCol" fieldPosition="0"/>
    </format>
    <format dxfId="1291">
      <pivotArea type="topRight" dataOnly="0" labelOnly="1" outline="0" fieldPosition="0"/>
    </format>
    <format dxfId="1290">
      <pivotArea field="10" type="button" dataOnly="0" labelOnly="1" outline="0"/>
    </format>
    <format dxfId="1289">
      <pivotArea type="origin" dataOnly="0" labelOnly="1" outline="0" fieldPosition="0"/>
    </format>
    <format dxfId="1288">
      <pivotArea field="11" type="button" dataOnly="0" labelOnly="1" outline="0"/>
    </format>
    <format dxfId="1287">
      <pivotArea field="-2" type="button" dataOnly="0" labelOnly="1" outline="0" axis="axisCol" fieldPosition="0"/>
    </format>
    <format dxfId="1286">
      <pivotArea type="topRight" dataOnly="0" labelOnly="1" outline="0" fieldPosition="0"/>
    </format>
    <format dxfId="1285">
      <pivotArea outline="0" collapsedLevelsAreSubtotals="1" fieldPosition="0"/>
    </format>
    <format dxfId="1284">
      <pivotArea field="29" type="button" dataOnly="0" labelOnly="1" outline="0"/>
    </format>
    <format dxfId="1283">
      <pivotArea dataOnly="0" labelOnly="1" grandRow="1" outline="0" fieldPosition="0"/>
    </format>
    <format dxfId="1282">
      <pivotArea field="29" type="button" dataOnly="0" labelOnly="1" outline="0"/>
    </format>
    <format dxfId="1281">
      <pivotArea field="26" type="button" dataOnly="0" labelOnly="1" outline="0"/>
    </format>
    <format dxfId="1280">
      <pivotArea field="39" type="button" dataOnly="0" labelOnly="1" outline="0"/>
    </format>
    <format dxfId="1279">
      <pivotArea outline="0" fieldPosition="0">
        <references count="1">
          <reference field="4294967294" count="1">
            <x v="1"/>
          </reference>
        </references>
      </pivotArea>
    </format>
    <format dxfId="127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77">
      <pivotArea type="all" dataOnly="0" outline="0" fieldPosition="0"/>
    </format>
    <format dxfId="1276">
      <pivotArea field="55" type="button" dataOnly="0" labelOnly="1" outline="0" axis="axisRow" fieldPosition="0"/>
    </format>
    <format dxfId="1275">
      <pivotArea grandRow="1" outline="0" collapsedLevelsAreSubtotals="1" fieldPosition="0"/>
    </format>
    <format dxfId="1274">
      <pivotArea dataOnly="0" labelOnly="1" grandRow="1" outline="0" fieldPosition="0"/>
    </format>
    <format dxfId="1273">
      <pivotArea type="all" dataOnly="0" outline="0" fieldPosition="0"/>
    </format>
    <format dxfId="1272">
      <pivotArea field="55" type="button" dataOnly="0" labelOnly="1" outline="0" axis="axisRow" fieldPosition="0"/>
    </format>
    <format dxfId="1271">
      <pivotArea field="55" type="button" dataOnly="0" labelOnly="1" outline="0" axis="axisRow" fieldPosition="0"/>
    </format>
    <format dxfId="12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69">
      <pivotArea type="all" dataOnly="0" outline="0" fieldPosition="0"/>
    </format>
    <format dxfId="1268">
      <pivotArea dataOnly="0" labelOnly="1" fieldPosition="0">
        <references count="1">
          <reference field="55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2" rowHeaderCaption="Lý do đi học">
  <location ref="G2:I5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h="1" x="1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5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65" subtotal="count" baseField="64" baseItem="0"/>
    <dataField name="Tỉ lệ HVTN" fld="65" subtotal="count" showDataAs="percentOfCol" baseField="0" baseItem="0" numFmtId="167"/>
  </dataFields>
  <formats count="37">
    <format dxfId="1267">
      <pivotArea field="20" type="button" dataOnly="0" labelOnly="1" outline="0"/>
    </format>
    <format dxfId="1266">
      <pivotArea field="17" type="button" dataOnly="0" labelOnly="1" outline="0"/>
    </format>
    <format dxfId="1265">
      <pivotArea dataOnly="0" labelOnly="1" grandRow="1" outline="0" fieldPosition="0"/>
    </format>
    <format dxfId="1264">
      <pivotArea type="all" dataOnly="0" outline="0" fieldPosition="0"/>
    </format>
    <format dxfId="1263">
      <pivotArea type="all" dataOnly="0" outline="0" fieldPosition="0"/>
    </format>
    <format dxfId="1262">
      <pivotArea outline="0" collapsedLevelsAreSubtotals="1" fieldPosition="0"/>
    </format>
    <format dxfId="1261">
      <pivotArea outline="0" collapsedLevelsAreSubtotals="1" fieldPosition="0"/>
    </format>
    <format dxfId="1260">
      <pivotArea field="11" type="button" dataOnly="0" labelOnly="1" outline="0"/>
    </format>
    <format dxfId="1259">
      <pivotArea field="-2" type="button" dataOnly="0" labelOnly="1" outline="0" axis="axisCol" fieldPosition="0"/>
    </format>
    <format dxfId="1258">
      <pivotArea type="topRight" dataOnly="0" labelOnly="1" outline="0" fieldPosition="0"/>
    </format>
    <format dxfId="1257">
      <pivotArea field="11" type="button" dataOnly="0" labelOnly="1" outline="0"/>
    </format>
    <format dxfId="1256">
      <pivotArea field="26" type="button" dataOnly="0" labelOnly="1" outline="0"/>
    </format>
    <format dxfId="1255">
      <pivotArea type="all" dataOnly="0" outline="0" fieldPosition="0"/>
    </format>
    <format dxfId="1254">
      <pivotArea type="origin" dataOnly="0" labelOnly="1" outline="0" fieldPosition="0"/>
    </format>
    <format dxfId="1253">
      <pivotArea field="10" type="button" dataOnly="0" labelOnly="1" outline="0"/>
    </format>
    <format dxfId="1252">
      <pivotArea field="-2" type="button" dataOnly="0" labelOnly="1" outline="0" axis="axisCol" fieldPosition="0"/>
    </format>
    <format dxfId="1251">
      <pivotArea type="topRight" dataOnly="0" labelOnly="1" outline="0" fieldPosition="0"/>
    </format>
    <format dxfId="1250">
      <pivotArea field="10" type="button" dataOnly="0" labelOnly="1" outline="0"/>
    </format>
    <format dxfId="1249">
      <pivotArea type="origin" dataOnly="0" labelOnly="1" outline="0" fieldPosition="0"/>
    </format>
    <format dxfId="1248">
      <pivotArea field="11" type="button" dataOnly="0" labelOnly="1" outline="0"/>
    </format>
    <format dxfId="1247">
      <pivotArea field="-2" type="button" dataOnly="0" labelOnly="1" outline="0" axis="axisCol" fieldPosition="0"/>
    </format>
    <format dxfId="1246">
      <pivotArea type="topRight" dataOnly="0" labelOnly="1" outline="0" fieldPosition="0"/>
    </format>
    <format dxfId="1245">
      <pivotArea outline="0" collapsedLevelsAreSubtotals="1" fieldPosition="0"/>
    </format>
    <format dxfId="1244">
      <pivotArea field="29" type="button" dataOnly="0" labelOnly="1" outline="0"/>
    </format>
    <format dxfId="1243">
      <pivotArea dataOnly="0" labelOnly="1" grandRow="1" outline="0" fieldPosition="0"/>
    </format>
    <format dxfId="1242">
      <pivotArea field="29" type="button" dataOnly="0" labelOnly="1" outline="0"/>
    </format>
    <format dxfId="1241">
      <pivotArea field="26" type="button" dataOnly="0" labelOnly="1" outline="0"/>
    </format>
    <format dxfId="1240">
      <pivotArea field="39" type="button" dataOnly="0" labelOnly="1" outline="0"/>
    </format>
    <format dxfId="1239">
      <pivotArea outline="0" fieldPosition="0">
        <references count="1">
          <reference field="4294967294" count="1">
            <x v="1"/>
          </reference>
        </references>
      </pivotArea>
    </format>
    <format dxfId="123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36">
      <pivotArea field="65" type="button" dataOnly="0" labelOnly="1" outline="0" axis="axisRow" fieldPosition="0"/>
    </format>
    <format dxfId="1235">
      <pivotArea type="all" dataOnly="0" outline="0" fieldPosition="0"/>
    </format>
    <format dxfId="1234">
      <pivotArea field="65" type="button" dataOnly="0" labelOnly="1" outline="0" axis="axisRow" fieldPosition="0"/>
    </format>
    <format dxfId="12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32">
      <pivotArea grandRow="1" outline="0" collapsedLevelsAreSubtotals="1" fieldPosition="0"/>
    </format>
    <format dxfId="1231">
      <pivotArea dataOnly="0" labelOnly="1" grandRow="1" outline="0" fieldPosition="0"/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5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5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65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65" count="1" selected="0">
            <x v="0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6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rowHeaderCaption="Ngành/Nghề đào tạo">
  <location ref="B2:L14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69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7">
    <format dxfId="956">
      <pivotArea field="20" type="button" dataOnly="0" labelOnly="1" outline="0"/>
    </format>
    <format dxfId="955">
      <pivotArea field="17" type="button" dataOnly="0" labelOnly="1" outline="0"/>
    </format>
    <format dxfId="954">
      <pivotArea dataOnly="0" labelOnly="1" grandRow="1" outline="0" fieldPosition="0"/>
    </format>
    <format dxfId="953">
      <pivotArea type="all" dataOnly="0" outline="0" fieldPosition="0"/>
    </format>
    <format dxfId="952">
      <pivotArea type="all" dataOnly="0" outline="0" fieldPosition="0"/>
    </format>
    <format dxfId="951">
      <pivotArea outline="0" collapsedLevelsAreSubtotals="1" fieldPosition="0"/>
    </format>
    <format dxfId="950">
      <pivotArea field="11" type="button" dataOnly="0" labelOnly="1" outline="0"/>
    </format>
    <format dxfId="949">
      <pivotArea field="-2" type="button" dataOnly="0" labelOnly="1" outline="0" axis="axisCol" fieldPosition="1"/>
    </format>
    <format dxfId="948">
      <pivotArea type="topRight" dataOnly="0" labelOnly="1" outline="0" fieldPosition="0"/>
    </format>
    <format dxfId="947">
      <pivotArea field="11" type="button" dataOnly="0" labelOnly="1" outline="0"/>
    </format>
    <format dxfId="946">
      <pivotArea field="26" type="button" dataOnly="0" labelOnly="1" outline="0"/>
    </format>
    <format dxfId="945">
      <pivotArea type="all" dataOnly="0" outline="0" fieldPosition="0"/>
    </format>
    <format dxfId="944">
      <pivotArea type="origin" dataOnly="0" labelOnly="1" outline="0" fieldPosition="0"/>
    </format>
    <format dxfId="943">
      <pivotArea field="10" type="button" dataOnly="0" labelOnly="1" outline="0"/>
    </format>
    <format dxfId="942">
      <pivotArea field="10" type="button" dataOnly="0" labelOnly="1" outline="0"/>
    </format>
    <format dxfId="941">
      <pivotArea type="origin" dataOnly="0" labelOnly="1" outline="0" fieldPosition="0"/>
    </format>
    <format dxfId="940">
      <pivotArea field="11" type="button" dataOnly="0" labelOnly="1" outline="0"/>
    </format>
    <format dxfId="939">
      <pivotArea field="29" type="button" dataOnly="0" labelOnly="1" outline="0"/>
    </format>
    <format dxfId="938">
      <pivotArea dataOnly="0" labelOnly="1" grandRow="1" outline="0" fieldPosition="0"/>
    </format>
    <format dxfId="937">
      <pivotArea field="29" type="button" dataOnly="0" labelOnly="1" outline="0"/>
    </format>
    <format dxfId="936">
      <pivotArea field="26" type="button" dataOnly="0" labelOnly="1" outline="0"/>
    </format>
    <format dxfId="935">
      <pivotArea field="39" type="button" dataOnly="0" labelOnly="1" outline="0"/>
    </format>
    <format dxfId="934">
      <pivotArea field="65" type="button" dataOnly="0" labelOnly="1" outline="0"/>
    </format>
    <format dxfId="933">
      <pivotArea outline="0" fieldPosition="0">
        <references count="1">
          <reference field="4294967294" count="1">
            <x v="1"/>
          </reference>
        </references>
      </pivotArea>
    </format>
    <format dxfId="932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931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930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92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928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927">
      <pivotArea field="68" type="button" dataOnly="0" labelOnly="1" outline="0" axis="axisRow" fieldPosition="0"/>
    </format>
    <format dxfId="926">
      <pivotArea outline="0" collapsedLevelsAreSubtotals="1" fieldPosition="0"/>
    </format>
    <format dxfId="925">
      <pivotArea field="69" type="button" dataOnly="0" labelOnly="1" outline="0" axis="axisCol" fieldPosition="0"/>
    </format>
    <format dxfId="924">
      <pivotArea field="-2" type="button" dataOnly="0" labelOnly="1" outline="0" axis="axisCol" fieldPosition="1"/>
    </format>
    <format dxfId="923">
      <pivotArea type="topRight" dataOnly="0" labelOnly="1" outline="0" fieldPosition="0"/>
    </format>
    <format dxfId="922">
      <pivotArea dataOnly="0" labelOnly="1" fieldPosition="0">
        <references count="1">
          <reference field="69" count="0"/>
        </references>
      </pivotArea>
    </format>
    <format dxfId="921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20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1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1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1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1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15">
      <pivotArea outline="0" collapsedLevelsAreSubtotals="1" fieldPosition="0"/>
    </format>
    <format dxfId="914">
      <pivotArea field="69" type="button" dataOnly="0" labelOnly="1" outline="0" axis="axisCol" fieldPosition="0"/>
    </format>
    <format dxfId="913">
      <pivotArea field="-2" type="button" dataOnly="0" labelOnly="1" outline="0" axis="axisCol" fieldPosition="1"/>
    </format>
    <format dxfId="912">
      <pivotArea type="topRight" dataOnly="0" labelOnly="1" outline="0" fieldPosition="0"/>
    </format>
    <format dxfId="911">
      <pivotArea dataOnly="0" labelOnly="1" fieldPosition="0">
        <references count="1">
          <reference field="69" count="0"/>
        </references>
      </pivotArea>
    </format>
    <format dxfId="910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09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0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0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0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0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04">
      <pivotArea type="origin" dataOnly="0" labelOnly="1" outline="0" fieldPosition="0"/>
    </format>
    <format dxfId="903">
      <pivotArea field="68" type="button" dataOnly="0" labelOnly="1" outline="0" axis="axisRow" fieldPosition="0"/>
    </format>
    <format dxfId="902">
      <pivotArea field="69" type="button" dataOnly="0" labelOnly="1" outline="0" axis="axisCol" fieldPosition="0"/>
    </format>
    <format dxfId="901">
      <pivotArea field="-2" type="button" dataOnly="0" labelOnly="1" outline="0" axis="axisCol" fieldPosition="1"/>
    </format>
    <format dxfId="900">
      <pivotArea type="topRight" dataOnly="0" labelOnly="1" outline="0" fieldPosition="0"/>
    </format>
    <format dxfId="899">
      <pivotArea dataOnly="0" labelOnly="1" fieldPosition="0">
        <references count="1">
          <reference field="69" count="0"/>
        </references>
      </pivotArea>
    </format>
    <format dxfId="898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97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9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89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89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89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892">
      <pivotArea grandRow="1" outline="0" collapsedLevelsAreSubtotals="1" fieldPosition="0"/>
    </format>
    <format dxfId="891">
      <pivotArea dataOnly="0" labelOnly="1" grandRow="1" outline="0" fieldPosition="0"/>
    </format>
    <format dxfId="89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ivotTable9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49:G55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h="1" x="3"/>
        <item h="1"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4">
    <i>
      <x v="3"/>
    </i>
    <i>
      <x v="6"/>
    </i>
    <i>
      <x v="8"/>
    </i>
    <i t="grand">
      <x/>
    </i>
  </rowItems>
  <colFields count="2">
    <field x="69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8">
    <format dxfId="1024">
      <pivotArea field="20" type="button" dataOnly="0" labelOnly="1" outline="0"/>
    </format>
    <format dxfId="1023">
      <pivotArea field="17" type="button" dataOnly="0" labelOnly="1" outline="0"/>
    </format>
    <format dxfId="1022">
      <pivotArea dataOnly="0" labelOnly="1" grandRow="1" outline="0" fieldPosition="0"/>
    </format>
    <format dxfId="1021">
      <pivotArea type="all" dataOnly="0" outline="0" fieldPosition="0"/>
    </format>
    <format dxfId="1020">
      <pivotArea type="all" dataOnly="0" outline="0" fieldPosition="0"/>
    </format>
    <format dxfId="1019">
      <pivotArea outline="0" collapsedLevelsAreSubtotals="1" fieldPosition="0"/>
    </format>
    <format dxfId="1018">
      <pivotArea field="11" type="button" dataOnly="0" labelOnly="1" outline="0"/>
    </format>
    <format dxfId="1017">
      <pivotArea field="-2" type="button" dataOnly="0" labelOnly="1" outline="0" axis="axisCol" fieldPosition="1"/>
    </format>
    <format dxfId="1016">
      <pivotArea type="topRight" dataOnly="0" labelOnly="1" outline="0" fieldPosition="0"/>
    </format>
    <format dxfId="1015">
      <pivotArea field="11" type="button" dataOnly="0" labelOnly="1" outline="0"/>
    </format>
    <format dxfId="1014">
      <pivotArea field="26" type="button" dataOnly="0" labelOnly="1" outline="0"/>
    </format>
    <format dxfId="1013">
      <pivotArea type="all" dataOnly="0" outline="0" fieldPosition="0"/>
    </format>
    <format dxfId="1012">
      <pivotArea type="origin" dataOnly="0" labelOnly="1" outline="0" fieldPosition="0"/>
    </format>
    <format dxfId="1011">
      <pivotArea field="10" type="button" dataOnly="0" labelOnly="1" outline="0"/>
    </format>
    <format dxfId="1010">
      <pivotArea field="10" type="button" dataOnly="0" labelOnly="1" outline="0"/>
    </format>
    <format dxfId="1009">
      <pivotArea type="origin" dataOnly="0" labelOnly="1" outline="0" fieldPosition="0"/>
    </format>
    <format dxfId="1008">
      <pivotArea field="11" type="button" dataOnly="0" labelOnly="1" outline="0"/>
    </format>
    <format dxfId="1007">
      <pivotArea field="29" type="button" dataOnly="0" labelOnly="1" outline="0"/>
    </format>
    <format dxfId="1006">
      <pivotArea dataOnly="0" labelOnly="1" grandRow="1" outline="0" fieldPosition="0"/>
    </format>
    <format dxfId="1005">
      <pivotArea field="29" type="button" dataOnly="0" labelOnly="1" outline="0"/>
    </format>
    <format dxfId="1004">
      <pivotArea field="26" type="button" dataOnly="0" labelOnly="1" outline="0"/>
    </format>
    <format dxfId="1003">
      <pivotArea field="39" type="button" dataOnly="0" labelOnly="1" outline="0"/>
    </format>
    <format dxfId="1002">
      <pivotArea field="65" type="button" dataOnly="0" labelOnly="1" outline="0"/>
    </format>
    <format dxfId="1001">
      <pivotArea outline="0" fieldPosition="0">
        <references count="1">
          <reference field="4294967294" count="1">
            <x v="1"/>
          </reference>
        </references>
      </pivotArea>
    </format>
    <format dxfId="1000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99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998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997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996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995">
      <pivotArea field="68" type="button" dataOnly="0" labelOnly="1" outline="0" axis="axisRow" fieldPosition="0"/>
    </format>
    <format dxfId="994">
      <pivotArea outline="0" collapsedLevelsAreSubtotals="1" fieldPosition="0"/>
    </format>
    <format dxfId="993">
      <pivotArea field="69" type="button" dataOnly="0" labelOnly="1" outline="0" axis="axisCol" fieldPosition="0"/>
    </format>
    <format dxfId="992">
      <pivotArea field="-2" type="button" dataOnly="0" labelOnly="1" outline="0" axis="axisCol" fieldPosition="1"/>
    </format>
    <format dxfId="991">
      <pivotArea type="topRight" dataOnly="0" labelOnly="1" outline="0" fieldPosition="0"/>
    </format>
    <format dxfId="990">
      <pivotArea dataOnly="0" labelOnly="1" fieldPosition="0">
        <references count="1">
          <reference field="69" count="0"/>
        </references>
      </pivotArea>
    </format>
    <format dxfId="989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88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8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8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8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8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83">
      <pivotArea outline="0" collapsedLevelsAreSubtotals="1" fieldPosition="0"/>
    </format>
    <format dxfId="982">
      <pivotArea field="69" type="button" dataOnly="0" labelOnly="1" outline="0" axis="axisCol" fieldPosition="0"/>
    </format>
    <format dxfId="981">
      <pivotArea field="-2" type="button" dataOnly="0" labelOnly="1" outline="0" axis="axisCol" fieldPosition="1"/>
    </format>
    <format dxfId="980">
      <pivotArea type="topRight" dataOnly="0" labelOnly="1" outline="0" fieldPosition="0"/>
    </format>
    <format dxfId="979">
      <pivotArea dataOnly="0" labelOnly="1" fieldPosition="0">
        <references count="1">
          <reference field="69" count="0"/>
        </references>
      </pivotArea>
    </format>
    <format dxfId="978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77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7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7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7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7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72">
      <pivotArea type="origin" dataOnly="0" labelOnly="1" outline="0" fieldPosition="0"/>
    </format>
    <format dxfId="971">
      <pivotArea field="68" type="button" dataOnly="0" labelOnly="1" outline="0" axis="axisRow" fieldPosition="0"/>
    </format>
    <format dxfId="970">
      <pivotArea field="69" type="button" dataOnly="0" labelOnly="1" outline="0" axis="axisCol" fieldPosition="0"/>
    </format>
    <format dxfId="969">
      <pivotArea field="-2" type="button" dataOnly="0" labelOnly="1" outline="0" axis="axisCol" fieldPosition="1"/>
    </format>
    <format dxfId="968">
      <pivotArea type="topRight" dataOnly="0" labelOnly="1" outline="0" fieldPosition="0"/>
    </format>
    <format dxfId="967">
      <pivotArea dataOnly="0" labelOnly="1" fieldPosition="0">
        <references count="1">
          <reference field="69" count="0"/>
        </references>
      </pivotArea>
    </format>
    <format dxfId="966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65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6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96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96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96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960">
      <pivotArea grandRow="1" outline="0" collapsedLevelsAreSubtotals="1" fieldPosition="0"/>
    </format>
    <format dxfId="959">
      <pivotArea dataOnly="0" labelOnly="1" grandRow="1" outline="0" fieldPosition="0"/>
    </format>
    <format dxfId="958">
      <pivotArea type="all" dataOnly="0" outline="0" fieldPosition="0"/>
    </format>
    <format dxfId="957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0"/>
          </reference>
          <reference field="68" count="1" selected="0">
            <x v="3"/>
          </reference>
          <reference field="6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42:G46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h="1" x="3"/>
        <item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2">
    <i>
      <x v="7"/>
    </i>
    <i t="grand">
      <x/>
    </i>
  </rowItems>
  <colFields count="2">
    <field x="69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9">
    <format dxfId="1093">
      <pivotArea field="20" type="button" dataOnly="0" labelOnly="1" outline="0"/>
    </format>
    <format dxfId="1092">
      <pivotArea field="17" type="button" dataOnly="0" labelOnly="1" outline="0"/>
    </format>
    <format dxfId="1091">
      <pivotArea dataOnly="0" labelOnly="1" grandRow="1" outline="0" fieldPosition="0"/>
    </format>
    <format dxfId="1090">
      <pivotArea type="all" dataOnly="0" outline="0" fieldPosition="0"/>
    </format>
    <format dxfId="1089">
      <pivotArea type="all" dataOnly="0" outline="0" fieldPosition="0"/>
    </format>
    <format dxfId="1088">
      <pivotArea outline="0" collapsedLevelsAreSubtotals="1" fieldPosition="0"/>
    </format>
    <format dxfId="1087">
      <pivotArea field="11" type="button" dataOnly="0" labelOnly="1" outline="0"/>
    </format>
    <format dxfId="1086">
      <pivotArea field="-2" type="button" dataOnly="0" labelOnly="1" outline="0" axis="axisCol" fieldPosition="1"/>
    </format>
    <format dxfId="1085">
      <pivotArea type="topRight" dataOnly="0" labelOnly="1" outline="0" fieldPosition="0"/>
    </format>
    <format dxfId="1084">
      <pivotArea field="11" type="button" dataOnly="0" labelOnly="1" outline="0"/>
    </format>
    <format dxfId="1083">
      <pivotArea field="26" type="button" dataOnly="0" labelOnly="1" outline="0"/>
    </format>
    <format dxfId="1082">
      <pivotArea type="all" dataOnly="0" outline="0" fieldPosition="0"/>
    </format>
    <format dxfId="1081">
      <pivotArea type="origin" dataOnly="0" labelOnly="1" outline="0" fieldPosition="0"/>
    </format>
    <format dxfId="1080">
      <pivotArea field="10" type="button" dataOnly="0" labelOnly="1" outline="0"/>
    </format>
    <format dxfId="1079">
      <pivotArea field="10" type="button" dataOnly="0" labelOnly="1" outline="0"/>
    </format>
    <format dxfId="1078">
      <pivotArea type="origin" dataOnly="0" labelOnly="1" outline="0" fieldPosition="0"/>
    </format>
    <format dxfId="1077">
      <pivotArea field="11" type="button" dataOnly="0" labelOnly="1" outline="0"/>
    </format>
    <format dxfId="1076">
      <pivotArea field="29" type="button" dataOnly="0" labelOnly="1" outline="0"/>
    </format>
    <format dxfId="1075">
      <pivotArea dataOnly="0" labelOnly="1" grandRow="1" outline="0" fieldPosition="0"/>
    </format>
    <format dxfId="1074">
      <pivotArea field="29" type="button" dataOnly="0" labelOnly="1" outline="0"/>
    </format>
    <format dxfId="1073">
      <pivotArea field="26" type="button" dataOnly="0" labelOnly="1" outline="0"/>
    </format>
    <format dxfId="1072">
      <pivotArea field="39" type="button" dataOnly="0" labelOnly="1" outline="0"/>
    </format>
    <format dxfId="1071">
      <pivotArea field="65" type="button" dataOnly="0" labelOnly="1" outline="0"/>
    </format>
    <format dxfId="1070">
      <pivotArea outline="0" fieldPosition="0">
        <references count="1">
          <reference field="4294967294" count="1">
            <x v="1"/>
          </reference>
        </references>
      </pivotArea>
    </format>
    <format dxfId="1069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068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067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06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065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064">
      <pivotArea field="68" type="button" dataOnly="0" labelOnly="1" outline="0" axis="axisRow" fieldPosition="0"/>
    </format>
    <format dxfId="1063">
      <pivotArea outline="0" collapsedLevelsAreSubtotals="1" fieldPosition="0"/>
    </format>
    <format dxfId="1062">
      <pivotArea field="69" type="button" dataOnly="0" labelOnly="1" outline="0" axis="axisCol" fieldPosition="0"/>
    </format>
    <format dxfId="1061">
      <pivotArea field="-2" type="button" dataOnly="0" labelOnly="1" outline="0" axis="axisCol" fieldPosition="1"/>
    </format>
    <format dxfId="1060">
      <pivotArea type="topRight" dataOnly="0" labelOnly="1" outline="0" fieldPosition="0"/>
    </format>
    <format dxfId="1059">
      <pivotArea dataOnly="0" labelOnly="1" fieldPosition="0">
        <references count="1">
          <reference field="69" count="0"/>
        </references>
      </pivotArea>
    </format>
    <format dxfId="1058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57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56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5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5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5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52">
      <pivotArea outline="0" collapsedLevelsAreSubtotals="1" fieldPosition="0"/>
    </format>
    <format dxfId="1051">
      <pivotArea field="69" type="button" dataOnly="0" labelOnly="1" outline="0" axis="axisCol" fieldPosition="0"/>
    </format>
    <format dxfId="1050">
      <pivotArea field="-2" type="button" dataOnly="0" labelOnly="1" outline="0" axis="axisCol" fieldPosition="1"/>
    </format>
    <format dxfId="1049">
      <pivotArea type="topRight" dataOnly="0" labelOnly="1" outline="0" fieldPosition="0"/>
    </format>
    <format dxfId="1048">
      <pivotArea dataOnly="0" labelOnly="1" fieldPosition="0">
        <references count="1">
          <reference field="69" count="0"/>
        </references>
      </pivotArea>
    </format>
    <format dxfId="1047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46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45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4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4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4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41">
      <pivotArea type="origin" dataOnly="0" labelOnly="1" outline="0" fieldPosition="0"/>
    </format>
    <format dxfId="1040">
      <pivotArea field="68" type="button" dataOnly="0" labelOnly="1" outline="0" axis="axisRow" fieldPosition="0"/>
    </format>
    <format dxfId="1039">
      <pivotArea field="69" type="button" dataOnly="0" labelOnly="1" outline="0" axis="axisCol" fieldPosition="0"/>
    </format>
    <format dxfId="1038">
      <pivotArea field="-2" type="button" dataOnly="0" labelOnly="1" outline="0" axis="axisCol" fieldPosition="1"/>
    </format>
    <format dxfId="1037">
      <pivotArea type="topRight" dataOnly="0" labelOnly="1" outline="0" fieldPosition="0"/>
    </format>
    <format dxfId="1036">
      <pivotArea dataOnly="0" labelOnly="1" fieldPosition="0">
        <references count="1">
          <reference field="69" count="0"/>
        </references>
      </pivotArea>
    </format>
    <format dxfId="103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3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3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3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3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3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29">
      <pivotArea grandRow="1" outline="0" collapsedLevelsAreSubtotals="1" fieldPosition="0"/>
    </format>
    <format dxfId="1028">
      <pivotArea dataOnly="0" labelOnly="1" grandRow="1" outline="0" fieldPosition="0"/>
    </format>
    <format dxfId="1027">
      <pivotArea type="all" dataOnly="0" outline="0" fieldPosition="0"/>
    </format>
    <format dxfId="1026">
      <pivotArea grandRow="1" outline="0" collapsedLevelsAreSubtotals="1" fieldPosition="0"/>
    </format>
    <format dxfId="1025">
      <pivotArea dataOnly="0" labelOnly="1" grandRow="1" outline="0" fieldPosition="0"/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Ngành/Nghề đào tạo">
  <location ref="C30:G38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h="1" x="0"/>
        <item x="3"/>
        <item h="1"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6">
    <i>
      <x/>
    </i>
    <i>
      <x v="1"/>
    </i>
    <i>
      <x v="3"/>
    </i>
    <i>
      <x v="4"/>
    </i>
    <i>
      <x v="5"/>
    </i>
    <i t="grand">
      <x/>
    </i>
  </rowItems>
  <colFields count="2">
    <field x="69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67">
    <format dxfId="1160">
      <pivotArea field="20" type="button" dataOnly="0" labelOnly="1" outline="0"/>
    </format>
    <format dxfId="1159">
      <pivotArea field="17" type="button" dataOnly="0" labelOnly="1" outline="0"/>
    </format>
    <format dxfId="1158">
      <pivotArea dataOnly="0" labelOnly="1" grandRow="1" outline="0" fieldPosition="0"/>
    </format>
    <format dxfId="1157">
      <pivotArea type="all" dataOnly="0" outline="0" fieldPosition="0"/>
    </format>
    <format dxfId="1156">
      <pivotArea type="all" dataOnly="0" outline="0" fieldPosition="0"/>
    </format>
    <format dxfId="1155">
      <pivotArea outline="0" collapsedLevelsAreSubtotals="1" fieldPosition="0"/>
    </format>
    <format dxfId="1154">
      <pivotArea field="11" type="button" dataOnly="0" labelOnly="1" outline="0"/>
    </format>
    <format dxfId="1153">
      <pivotArea field="-2" type="button" dataOnly="0" labelOnly="1" outline="0" axis="axisCol" fieldPosition="1"/>
    </format>
    <format dxfId="1152">
      <pivotArea type="topRight" dataOnly="0" labelOnly="1" outline="0" fieldPosition="0"/>
    </format>
    <format dxfId="1151">
      <pivotArea field="11" type="button" dataOnly="0" labelOnly="1" outline="0"/>
    </format>
    <format dxfId="1150">
      <pivotArea field="26" type="button" dataOnly="0" labelOnly="1" outline="0"/>
    </format>
    <format dxfId="1149">
      <pivotArea type="all" dataOnly="0" outline="0" fieldPosition="0"/>
    </format>
    <format dxfId="1148">
      <pivotArea type="origin" dataOnly="0" labelOnly="1" outline="0" fieldPosition="0"/>
    </format>
    <format dxfId="1147">
      <pivotArea field="10" type="button" dataOnly="0" labelOnly="1" outline="0"/>
    </format>
    <format dxfId="1146">
      <pivotArea field="10" type="button" dataOnly="0" labelOnly="1" outline="0"/>
    </format>
    <format dxfId="1145">
      <pivotArea type="origin" dataOnly="0" labelOnly="1" outline="0" fieldPosition="0"/>
    </format>
    <format dxfId="1144">
      <pivotArea field="11" type="button" dataOnly="0" labelOnly="1" outline="0"/>
    </format>
    <format dxfId="1143">
      <pivotArea field="29" type="button" dataOnly="0" labelOnly="1" outline="0"/>
    </format>
    <format dxfId="1142">
      <pivotArea dataOnly="0" labelOnly="1" grandRow="1" outline="0" fieldPosition="0"/>
    </format>
    <format dxfId="1141">
      <pivotArea field="29" type="button" dataOnly="0" labelOnly="1" outline="0"/>
    </format>
    <format dxfId="1140">
      <pivotArea field="26" type="button" dataOnly="0" labelOnly="1" outline="0"/>
    </format>
    <format dxfId="1139">
      <pivotArea field="39" type="button" dataOnly="0" labelOnly="1" outline="0"/>
    </format>
    <format dxfId="1138">
      <pivotArea field="65" type="button" dataOnly="0" labelOnly="1" outline="0"/>
    </format>
    <format dxfId="1137">
      <pivotArea outline="0" fieldPosition="0">
        <references count="1">
          <reference field="4294967294" count="1">
            <x v="1"/>
          </reference>
        </references>
      </pivotArea>
    </format>
    <format dxfId="113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135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134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133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132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131">
      <pivotArea field="68" type="button" dataOnly="0" labelOnly="1" outline="0" axis="axisRow" fieldPosition="0"/>
    </format>
    <format dxfId="1130">
      <pivotArea outline="0" collapsedLevelsAreSubtotals="1" fieldPosition="0"/>
    </format>
    <format dxfId="1129">
      <pivotArea field="69" type="button" dataOnly="0" labelOnly="1" outline="0" axis="axisCol" fieldPosition="0"/>
    </format>
    <format dxfId="1128">
      <pivotArea field="-2" type="button" dataOnly="0" labelOnly="1" outline="0" axis="axisCol" fieldPosition="1"/>
    </format>
    <format dxfId="1127">
      <pivotArea type="topRight" dataOnly="0" labelOnly="1" outline="0" fieldPosition="0"/>
    </format>
    <format dxfId="1126">
      <pivotArea dataOnly="0" labelOnly="1" fieldPosition="0">
        <references count="1">
          <reference field="69" count="0"/>
        </references>
      </pivotArea>
    </format>
    <format dxfId="112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2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2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2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2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2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19">
      <pivotArea outline="0" collapsedLevelsAreSubtotals="1" fieldPosition="0"/>
    </format>
    <format dxfId="1118">
      <pivotArea field="69" type="button" dataOnly="0" labelOnly="1" outline="0" axis="axisCol" fieldPosition="0"/>
    </format>
    <format dxfId="1117">
      <pivotArea field="-2" type="button" dataOnly="0" labelOnly="1" outline="0" axis="axisCol" fieldPosition="1"/>
    </format>
    <format dxfId="1116">
      <pivotArea type="topRight" dataOnly="0" labelOnly="1" outline="0" fieldPosition="0"/>
    </format>
    <format dxfId="1115">
      <pivotArea dataOnly="0" labelOnly="1" fieldPosition="0">
        <references count="1">
          <reference field="69" count="0"/>
        </references>
      </pivotArea>
    </format>
    <format dxfId="1114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13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1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1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1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0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08">
      <pivotArea type="origin" dataOnly="0" labelOnly="1" outline="0" fieldPosition="0"/>
    </format>
    <format dxfId="1107">
      <pivotArea field="68" type="button" dataOnly="0" labelOnly="1" outline="0" axis="axisRow" fieldPosition="0"/>
    </format>
    <format dxfId="1106">
      <pivotArea field="69" type="button" dataOnly="0" labelOnly="1" outline="0" axis="axisCol" fieldPosition="0"/>
    </format>
    <format dxfId="1105">
      <pivotArea field="-2" type="button" dataOnly="0" labelOnly="1" outline="0" axis="axisCol" fieldPosition="1"/>
    </format>
    <format dxfId="1104">
      <pivotArea type="topRight" dataOnly="0" labelOnly="1" outline="0" fieldPosition="0"/>
    </format>
    <format dxfId="1103">
      <pivotArea dataOnly="0" labelOnly="1" fieldPosition="0">
        <references count="1">
          <reference field="69" count="0"/>
        </references>
      </pivotArea>
    </format>
    <format dxfId="1102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01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0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09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09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097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096">
      <pivotArea grandRow="1" outline="0" collapsedLevelsAreSubtotals="1" fieldPosition="0"/>
    </format>
    <format dxfId="1095">
      <pivotArea dataOnly="0" labelOnly="1" grandRow="1" outline="0" fieldPosition="0"/>
    </format>
    <format dxfId="1094">
      <pivotArea type="all" dataOnly="0" outline="0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0"/>
          </reference>
          <reference field="68" count="1" selected="0">
            <x v="5"/>
          </reference>
          <reference field="6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0"/>
          </reference>
          <reference field="68" count="1" selected="0">
            <x v="4"/>
          </reference>
          <reference field="6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Ngành/Nghề đào tạo">
  <location ref="C21:G2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axis="axisRow" dataField="1"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axis="axisCol" showAll="0">
      <items count="6">
        <item x="0"/>
        <item h="1" x="3"/>
        <item h="1" x="4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8"/>
  </rowFields>
  <rowItems count="4">
    <i>
      <x/>
    </i>
    <i>
      <x v="1"/>
    </i>
    <i>
      <x v="2"/>
    </i>
    <i t="grand">
      <x/>
    </i>
  </rowItems>
  <colFields count="2">
    <field x="69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Số lượng HVTN" fld="68" subtotal="count" baseField="0" baseItem="0"/>
    <dataField name="Tỉ lệ HVTN" fld="68" subtotal="count" showDataAs="percentOfCol" baseField="0" baseItem="0" numFmtId="10"/>
  </dataFields>
  <formats count="70">
    <format dxfId="1230">
      <pivotArea field="20" type="button" dataOnly="0" labelOnly="1" outline="0"/>
    </format>
    <format dxfId="1229">
      <pivotArea field="17" type="button" dataOnly="0" labelOnly="1" outline="0"/>
    </format>
    <format dxfId="1228">
      <pivotArea dataOnly="0" labelOnly="1" grandRow="1" outline="0" fieldPosition="0"/>
    </format>
    <format dxfId="1227">
      <pivotArea type="all" dataOnly="0" outline="0" fieldPosition="0"/>
    </format>
    <format dxfId="1226">
      <pivotArea type="all" dataOnly="0" outline="0" fieldPosition="0"/>
    </format>
    <format dxfId="1225">
      <pivotArea outline="0" collapsedLevelsAreSubtotals="1" fieldPosition="0"/>
    </format>
    <format dxfId="1224">
      <pivotArea field="11" type="button" dataOnly="0" labelOnly="1" outline="0"/>
    </format>
    <format dxfId="1223">
      <pivotArea field="-2" type="button" dataOnly="0" labelOnly="1" outline="0" axis="axisCol" fieldPosition="1"/>
    </format>
    <format dxfId="1222">
      <pivotArea type="topRight" dataOnly="0" labelOnly="1" outline="0" fieldPosition="0"/>
    </format>
    <format dxfId="1221">
      <pivotArea field="11" type="button" dataOnly="0" labelOnly="1" outline="0"/>
    </format>
    <format dxfId="1220">
      <pivotArea field="26" type="button" dataOnly="0" labelOnly="1" outline="0"/>
    </format>
    <format dxfId="1219">
      <pivotArea type="all" dataOnly="0" outline="0" fieldPosition="0"/>
    </format>
    <format dxfId="1218">
      <pivotArea type="origin" dataOnly="0" labelOnly="1" outline="0" fieldPosition="0"/>
    </format>
    <format dxfId="1217">
      <pivotArea field="10" type="button" dataOnly="0" labelOnly="1" outline="0"/>
    </format>
    <format dxfId="1216">
      <pivotArea field="10" type="button" dataOnly="0" labelOnly="1" outline="0"/>
    </format>
    <format dxfId="1215">
      <pivotArea type="origin" dataOnly="0" labelOnly="1" outline="0" fieldPosition="0"/>
    </format>
    <format dxfId="1214">
      <pivotArea field="11" type="button" dataOnly="0" labelOnly="1" outline="0"/>
    </format>
    <format dxfId="1213">
      <pivotArea field="29" type="button" dataOnly="0" labelOnly="1" outline="0"/>
    </format>
    <format dxfId="1212">
      <pivotArea dataOnly="0" labelOnly="1" grandRow="1" outline="0" fieldPosition="0"/>
    </format>
    <format dxfId="1211">
      <pivotArea field="29" type="button" dataOnly="0" labelOnly="1" outline="0"/>
    </format>
    <format dxfId="1210">
      <pivotArea field="26" type="button" dataOnly="0" labelOnly="1" outline="0"/>
    </format>
    <format dxfId="1209">
      <pivotArea field="39" type="button" dataOnly="0" labelOnly="1" outline="0"/>
    </format>
    <format dxfId="1208">
      <pivotArea field="65" type="button" dataOnly="0" labelOnly="1" outline="0"/>
    </format>
    <format dxfId="1207">
      <pivotArea outline="0" fieldPosition="0">
        <references count="1">
          <reference field="4294967294" count="1">
            <x v="1"/>
          </reference>
        </references>
      </pivotArea>
    </format>
    <format dxfId="1206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format>
    <format dxfId="1205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1"/>
          </reference>
        </references>
      </pivotArea>
    </format>
    <format dxfId="1204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2"/>
          </reference>
        </references>
      </pivotArea>
    </format>
    <format dxfId="1203">
      <pivotArea outline="0" collapsedLevelsAreSubtotals="1" fieldPosition="0">
        <references count="2">
          <reference field="4294967294" count="1" selected="0">
            <x v="1"/>
          </reference>
          <reference field="69" count="1" selected="0">
            <x v="3"/>
          </reference>
        </references>
      </pivotArea>
    </format>
    <format dxfId="1202">
      <pivotArea field="68" type="button" dataOnly="0" labelOnly="1" outline="0" axis="axisRow" fieldPosition="0"/>
    </format>
    <format dxfId="1201">
      <pivotArea outline="0" collapsedLevelsAreSubtotals="1" fieldPosition="0"/>
    </format>
    <format dxfId="1200">
      <pivotArea field="69" type="button" dataOnly="0" labelOnly="1" outline="0" axis="axisCol" fieldPosition="0"/>
    </format>
    <format dxfId="1199">
      <pivotArea field="-2" type="button" dataOnly="0" labelOnly="1" outline="0" axis="axisCol" fieldPosition="1"/>
    </format>
    <format dxfId="1198">
      <pivotArea type="topRight" dataOnly="0" labelOnly="1" outline="0" fieldPosition="0"/>
    </format>
    <format dxfId="1197">
      <pivotArea dataOnly="0" labelOnly="1" fieldPosition="0">
        <references count="1">
          <reference field="69" count="0"/>
        </references>
      </pivotArea>
    </format>
    <format dxfId="1196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95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94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9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9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9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90">
      <pivotArea outline="0" collapsedLevelsAreSubtotals="1" fieldPosition="0"/>
    </format>
    <format dxfId="1189">
      <pivotArea field="69" type="button" dataOnly="0" labelOnly="1" outline="0" axis="axisCol" fieldPosition="0"/>
    </format>
    <format dxfId="1188">
      <pivotArea field="-2" type="button" dataOnly="0" labelOnly="1" outline="0" axis="axisCol" fieldPosition="1"/>
    </format>
    <format dxfId="1187">
      <pivotArea type="topRight" dataOnly="0" labelOnly="1" outline="0" fieldPosition="0"/>
    </format>
    <format dxfId="1186">
      <pivotArea dataOnly="0" labelOnly="1" fieldPosition="0">
        <references count="1">
          <reference field="69" count="0"/>
        </references>
      </pivotArea>
    </format>
    <format dxfId="1185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84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83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82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8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8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79">
      <pivotArea type="origin" dataOnly="0" labelOnly="1" outline="0" fieldPosition="0"/>
    </format>
    <format dxfId="1178">
      <pivotArea field="68" type="button" dataOnly="0" labelOnly="1" outline="0" axis="axisRow" fieldPosition="0"/>
    </format>
    <format dxfId="1177">
      <pivotArea field="69" type="button" dataOnly="0" labelOnly="1" outline="0" axis="axisCol" fieldPosition="0"/>
    </format>
    <format dxfId="1176">
      <pivotArea field="-2" type="button" dataOnly="0" labelOnly="1" outline="0" axis="axisCol" fieldPosition="1"/>
    </format>
    <format dxfId="1175">
      <pivotArea type="topRight" dataOnly="0" labelOnly="1" outline="0" fieldPosition="0"/>
    </format>
    <format dxfId="1174">
      <pivotArea dataOnly="0" labelOnly="1" fieldPosition="0">
        <references count="1">
          <reference field="69" count="0"/>
        </references>
      </pivotArea>
    </format>
    <format dxfId="1173">
      <pivotArea field="69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72">
      <pivotArea field="69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71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0"/>
          </reference>
        </references>
      </pivotArea>
    </format>
    <format dxfId="1170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1"/>
          </reference>
        </references>
      </pivotArea>
    </format>
    <format dxfId="1169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2"/>
          </reference>
        </references>
      </pivotArea>
    </format>
    <format dxfId="1168">
      <pivotArea dataOnly="0" labelOnly="1" outline="0" fieldPosition="0">
        <references count="2">
          <reference field="4294967294" count="2">
            <x v="0"/>
            <x v="1"/>
          </reference>
          <reference field="69" count="1" selected="0">
            <x v="3"/>
          </reference>
        </references>
      </pivotArea>
    </format>
    <format dxfId="1167">
      <pivotArea grandRow="1" outline="0" collapsedLevelsAreSubtotals="1" fieldPosition="0"/>
    </format>
    <format dxfId="1166">
      <pivotArea dataOnly="0" labelOnly="1" grandRow="1" outline="0" fieldPosition="0"/>
    </format>
    <format dxfId="1165">
      <pivotArea type="all" dataOnly="0" outline="0" fieldPosition="0"/>
    </format>
    <format dxfId="1164">
      <pivotArea type="all" dataOnly="0" outline="0" fieldPosition="0"/>
    </format>
    <format dxfId="1163">
      <pivotArea grandRow="1" outline="0" collapsedLevelsAreSubtotals="1" fieldPosition="0"/>
    </format>
    <format dxfId="1162">
      <pivotArea dataOnly="0" labelOnly="1" grandRow="1" outline="0" fieldPosition="0"/>
    </format>
    <format dxfId="1161">
      <pivotArea field="69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6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PivotTable1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6" rowHeaderCaption="Mức đánh giá">
  <location ref="D12:J1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h="1"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17"/>
    <field x="-2"/>
  </colFields>
  <colItems count="6">
    <i>
      <x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VTN" fld="82" subtotal="count" baseField="80" baseItem="0"/>
    <dataField name="Tỉ lệ HVTN" fld="82" subtotal="count" showDataAs="percentOfCol" baseField="0" baseItem="0" numFmtId="10"/>
    <dataField name="Điểm đánh giá bình quân của HVTN" fld="82" subtotal="average" baseField="0" baseItem="0"/>
  </dataFields>
  <formats count="61">
    <format dxfId="761">
      <pivotArea field="20" type="button" dataOnly="0" labelOnly="1" outline="0"/>
    </format>
    <format dxfId="760">
      <pivotArea field="17" type="button" dataOnly="0" labelOnly="1" outline="0" axis="axisCol" fieldPosition="0"/>
    </format>
    <format dxfId="759">
      <pivotArea dataOnly="0" labelOnly="1" grandRow="1" outline="0" fieldPosition="0"/>
    </format>
    <format dxfId="758">
      <pivotArea type="all" dataOnly="0" outline="0" fieldPosition="0"/>
    </format>
    <format dxfId="757">
      <pivotArea type="all" dataOnly="0" outline="0" fieldPosition="0"/>
    </format>
    <format dxfId="756">
      <pivotArea outline="0" collapsedLevelsAreSubtotals="1" fieldPosition="0"/>
    </format>
    <format dxfId="755">
      <pivotArea field="11" type="button" dataOnly="0" labelOnly="1" outline="0"/>
    </format>
    <format dxfId="754">
      <pivotArea field="-2" type="button" dataOnly="0" labelOnly="1" outline="0" axis="axisCol" fieldPosition="1"/>
    </format>
    <format dxfId="753">
      <pivotArea type="topRight" dataOnly="0" labelOnly="1" outline="0" fieldPosition="0"/>
    </format>
    <format dxfId="752">
      <pivotArea field="11" type="button" dataOnly="0" labelOnly="1" outline="0"/>
    </format>
    <format dxfId="751">
      <pivotArea field="26" type="button" dataOnly="0" labelOnly="1" outline="0"/>
    </format>
    <format dxfId="750">
      <pivotArea type="all" dataOnly="0" outline="0" fieldPosition="0"/>
    </format>
    <format dxfId="749">
      <pivotArea type="origin" dataOnly="0" labelOnly="1" outline="0" fieldPosition="0"/>
    </format>
    <format dxfId="748">
      <pivotArea field="10" type="button" dataOnly="0" labelOnly="1" outline="0"/>
    </format>
    <format dxfId="747">
      <pivotArea field="10" type="button" dataOnly="0" labelOnly="1" outline="0"/>
    </format>
    <format dxfId="746">
      <pivotArea type="origin" dataOnly="0" labelOnly="1" outline="0" fieldPosition="0"/>
    </format>
    <format dxfId="745">
      <pivotArea field="11" type="button" dataOnly="0" labelOnly="1" outline="0"/>
    </format>
    <format dxfId="744">
      <pivotArea field="29" type="button" dataOnly="0" labelOnly="1" outline="0"/>
    </format>
    <format dxfId="743">
      <pivotArea dataOnly="0" labelOnly="1" grandRow="1" outline="0" fieldPosition="0"/>
    </format>
    <format dxfId="742">
      <pivotArea field="29" type="button" dataOnly="0" labelOnly="1" outline="0"/>
    </format>
    <format dxfId="741">
      <pivotArea field="26" type="button" dataOnly="0" labelOnly="1" outline="0"/>
    </format>
    <format dxfId="740">
      <pivotArea field="39" type="button" dataOnly="0" labelOnly="1" outline="0"/>
    </format>
    <format dxfId="739">
      <pivotArea field="65" type="button" dataOnly="0" labelOnly="1" outline="0"/>
    </format>
    <format dxfId="738">
      <pivotArea field="68" type="button" dataOnly="0" labelOnly="1" outline="0"/>
    </format>
    <format dxfId="737">
      <pivotArea outline="0" collapsedLevelsAreSubtotals="1" fieldPosition="0"/>
    </format>
    <format dxfId="736">
      <pivotArea field="69" type="button" dataOnly="0" labelOnly="1" outline="0"/>
    </format>
    <format dxfId="735">
      <pivotArea field="-2" type="button" dataOnly="0" labelOnly="1" outline="0" axis="axisCol" fieldPosition="1"/>
    </format>
    <format dxfId="734">
      <pivotArea type="topRight" dataOnly="0" labelOnly="1" outline="0" fieldPosition="0"/>
    </format>
    <format dxfId="733">
      <pivotArea outline="0" collapsedLevelsAreSubtotals="1" fieldPosition="0"/>
    </format>
    <format dxfId="732">
      <pivotArea field="69" type="button" dataOnly="0" labelOnly="1" outline="0"/>
    </format>
    <format dxfId="731">
      <pivotArea field="-2" type="button" dataOnly="0" labelOnly="1" outline="0" axis="axisCol" fieldPosition="1"/>
    </format>
    <format dxfId="730">
      <pivotArea type="topRight" dataOnly="0" labelOnly="1" outline="0" fieldPosition="0"/>
    </format>
    <format dxfId="729">
      <pivotArea outline="0" fieldPosition="0">
        <references count="1">
          <reference field="4294967294" count="1">
            <x v="1"/>
          </reference>
        </references>
      </pivotArea>
    </format>
    <format dxfId="728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727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726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25">
      <pivotArea field="81" type="button" dataOnly="0" labelOnly="1" outline="0" axis="axisRow" fieldPosition="0"/>
    </format>
    <format dxfId="724">
      <pivotArea dataOnly="0" labelOnly="1" fieldPosition="0">
        <references count="1">
          <reference field="17" count="0"/>
        </references>
      </pivotArea>
    </format>
    <format dxfId="723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22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21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2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1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18">
      <pivotArea type="all" dataOnly="0" outline="0" fieldPosition="0"/>
    </format>
    <format dxfId="717">
      <pivotArea type="all" dataOnly="0" outline="0" fieldPosition="0"/>
    </format>
    <format dxfId="716">
      <pivotArea type="origin" dataOnly="0" labelOnly="1" outline="0" fieldPosition="0"/>
    </format>
    <format dxfId="715">
      <pivotArea field="81" type="button" dataOnly="0" labelOnly="1" outline="0" axis="axisRow" fieldPosition="0"/>
    </format>
    <format dxfId="714">
      <pivotArea field="17" type="button" dataOnly="0" labelOnly="1" outline="0" axis="axisCol" fieldPosition="0"/>
    </format>
    <format dxfId="713">
      <pivotArea field="-2" type="button" dataOnly="0" labelOnly="1" outline="0" axis="axisCol" fieldPosition="1"/>
    </format>
    <format dxfId="712">
      <pivotArea type="topRight" dataOnly="0" labelOnly="1" outline="0" fieldPosition="0"/>
    </format>
    <format dxfId="711">
      <pivotArea dataOnly="0" labelOnly="1" fieldPosition="0">
        <references count="1">
          <reference field="17" count="0"/>
        </references>
      </pivotArea>
    </format>
    <format dxfId="710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09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08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0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0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05">
      <pivotArea grandRow="1" outline="0" collapsedLevelsAreSubtotals="1" fieldPosition="0"/>
    </format>
    <format dxfId="704">
      <pivotArea dataOnly="0" labelOnly="1" grandRow="1" outline="0" fieldPosition="0"/>
    </format>
    <format dxfId="703">
      <pivotArea type="all" dataOnly="0" outline="0" fieldPosition="0"/>
    </format>
    <format dxfId="702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701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PivotTable10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3" rowHeaderCaption="Mức đánh giá">
  <location ref="D2:M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17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ọc viên" fld="82" subtotal="count" baseField="80" baseItem="0"/>
    <dataField name="Tỉ lệ học viên" fld="82" subtotal="count" showDataAs="percentOfCol" baseField="0" baseItem="0" numFmtId="10"/>
    <dataField name="Điểm đánh giá bình quân của học viên" fld="82" subtotal="average" baseField="0" baseItem="0"/>
  </dataFields>
  <formats count="61">
    <format dxfId="822">
      <pivotArea field="20" type="button" dataOnly="0" labelOnly="1" outline="0"/>
    </format>
    <format dxfId="821">
      <pivotArea field="17" type="button" dataOnly="0" labelOnly="1" outline="0" axis="axisCol" fieldPosition="0"/>
    </format>
    <format dxfId="820">
      <pivotArea dataOnly="0" labelOnly="1" grandRow="1" outline="0" fieldPosition="0"/>
    </format>
    <format dxfId="819">
      <pivotArea type="all" dataOnly="0" outline="0" fieldPosition="0"/>
    </format>
    <format dxfId="818">
      <pivotArea type="all" dataOnly="0" outline="0" fieldPosition="0"/>
    </format>
    <format dxfId="817">
      <pivotArea outline="0" collapsedLevelsAreSubtotals="1" fieldPosition="0"/>
    </format>
    <format dxfId="816">
      <pivotArea field="11" type="button" dataOnly="0" labelOnly="1" outline="0"/>
    </format>
    <format dxfId="815">
      <pivotArea field="-2" type="button" dataOnly="0" labelOnly="1" outline="0" axis="axisCol" fieldPosition="1"/>
    </format>
    <format dxfId="814">
      <pivotArea type="topRight" dataOnly="0" labelOnly="1" outline="0" fieldPosition="0"/>
    </format>
    <format dxfId="813">
      <pivotArea field="11" type="button" dataOnly="0" labelOnly="1" outline="0"/>
    </format>
    <format dxfId="812">
      <pivotArea field="26" type="button" dataOnly="0" labelOnly="1" outline="0"/>
    </format>
    <format dxfId="811">
      <pivotArea type="all" dataOnly="0" outline="0" fieldPosition="0"/>
    </format>
    <format dxfId="810">
      <pivotArea type="origin" dataOnly="0" labelOnly="1" outline="0" fieldPosition="0"/>
    </format>
    <format dxfId="809">
      <pivotArea field="10" type="button" dataOnly="0" labelOnly="1" outline="0"/>
    </format>
    <format dxfId="808">
      <pivotArea field="10" type="button" dataOnly="0" labelOnly="1" outline="0"/>
    </format>
    <format dxfId="807">
      <pivotArea type="origin" dataOnly="0" labelOnly="1" outline="0" fieldPosition="0"/>
    </format>
    <format dxfId="806">
      <pivotArea field="11" type="button" dataOnly="0" labelOnly="1" outline="0"/>
    </format>
    <format dxfId="805">
      <pivotArea field="29" type="button" dataOnly="0" labelOnly="1" outline="0"/>
    </format>
    <format dxfId="804">
      <pivotArea dataOnly="0" labelOnly="1" grandRow="1" outline="0" fieldPosition="0"/>
    </format>
    <format dxfId="803">
      <pivotArea field="29" type="button" dataOnly="0" labelOnly="1" outline="0"/>
    </format>
    <format dxfId="802">
      <pivotArea field="26" type="button" dataOnly="0" labelOnly="1" outline="0"/>
    </format>
    <format dxfId="801">
      <pivotArea field="39" type="button" dataOnly="0" labelOnly="1" outline="0"/>
    </format>
    <format dxfId="800">
      <pivotArea field="65" type="button" dataOnly="0" labelOnly="1" outline="0"/>
    </format>
    <format dxfId="799">
      <pivotArea field="68" type="button" dataOnly="0" labelOnly="1" outline="0"/>
    </format>
    <format dxfId="798">
      <pivotArea outline="0" collapsedLevelsAreSubtotals="1" fieldPosition="0"/>
    </format>
    <format dxfId="797">
      <pivotArea field="69" type="button" dataOnly="0" labelOnly="1" outline="0"/>
    </format>
    <format dxfId="796">
      <pivotArea field="-2" type="button" dataOnly="0" labelOnly="1" outline="0" axis="axisCol" fieldPosition="1"/>
    </format>
    <format dxfId="795">
      <pivotArea type="topRight" dataOnly="0" labelOnly="1" outline="0" fieldPosition="0"/>
    </format>
    <format dxfId="794">
      <pivotArea outline="0" collapsedLevelsAreSubtotals="1" fieldPosition="0"/>
    </format>
    <format dxfId="793">
      <pivotArea field="69" type="button" dataOnly="0" labelOnly="1" outline="0"/>
    </format>
    <format dxfId="792">
      <pivotArea field="-2" type="button" dataOnly="0" labelOnly="1" outline="0" axis="axisCol" fieldPosition="1"/>
    </format>
    <format dxfId="791">
      <pivotArea type="topRight" dataOnly="0" labelOnly="1" outline="0" fieldPosition="0"/>
    </format>
    <format dxfId="790">
      <pivotArea outline="0" fieldPosition="0">
        <references count="1">
          <reference field="4294967294" count="1">
            <x v="1"/>
          </reference>
        </references>
      </pivotArea>
    </format>
    <format dxfId="789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788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787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86">
      <pivotArea field="81" type="button" dataOnly="0" labelOnly="1" outline="0" axis="axisRow" fieldPosition="0"/>
    </format>
    <format dxfId="785">
      <pivotArea dataOnly="0" labelOnly="1" fieldPosition="0">
        <references count="1">
          <reference field="17" count="0"/>
        </references>
      </pivotArea>
    </format>
    <format dxfId="784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83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82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8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8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79">
      <pivotArea type="all" dataOnly="0" outline="0" fieldPosition="0"/>
    </format>
    <format dxfId="778">
      <pivotArea type="all" dataOnly="0" outline="0" fieldPosition="0"/>
    </format>
    <format dxfId="777">
      <pivotArea type="origin" dataOnly="0" labelOnly="1" outline="0" fieldPosition="0"/>
    </format>
    <format dxfId="776">
      <pivotArea field="81" type="button" dataOnly="0" labelOnly="1" outline="0" axis="axisRow" fieldPosition="0"/>
    </format>
    <format dxfId="775">
      <pivotArea field="17" type="button" dataOnly="0" labelOnly="1" outline="0" axis="axisCol" fieldPosition="0"/>
    </format>
    <format dxfId="774">
      <pivotArea field="-2" type="button" dataOnly="0" labelOnly="1" outline="0" axis="axisCol" fieldPosition="1"/>
    </format>
    <format dxfId="773">
      <pivotArea type="topRight" dataOnly="0" labelOnly="1" outline="0" fieldPosition="0"/>
    </format>
    <format dxfId="772">
      <pivotArea dataOnly="0" labelOnly="1" fieldPosition="0">
        <references count="1">
          <reference field="17" count="0"/>
        </references>
      </pivotArea>
    </format>
    <format dxfId="77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7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69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76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76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766">
      <pivotArea grandRow="1" outline="0" collapsedLevelsAreSubtotals="1" fieldPosition="0"/>
    </format>
    <format dxfId="765">
      <pivotArea dataOnly="0" labelOnly="1" grandRow="1" outline="0" fieldPosition="0"/>
    </format>
    <format dxfId="764">
      <pivotArea type="all" dataOnly="0" outline="0" fieldPosition="0"/>
    </format>
    <format dxfId="763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762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PivotTable1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D22:J2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h="1"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dataField="1" showAll="0"/>
  </pivotFields>
  <rowFields count="1">
    <field x="81"/>
  </rowFields>
  <rowItems count="3">
    <i>
      <x v="1"/>
    </i>
    <i>
      <x v="2"/>
    </i>
    <i t="grand">
      <x/>
    </i>
  </rowItems>
  <colFields count="2">
    <field x="17"/>
    <field x="-2"/>
  </colFields>
  <colItems count="6"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ơng HVTN" fld="82" subtotal="count" baseField="80" baseItem="0"/>
    <dataField name="Tỉ lệ HVTN" fld="82" subtotal="count" showDataAs="percentOfCol" baseField="0" baseItem="0" numFmtId="10"/>
    <dataField name="Điểm đánh giá bình quân của HVTN" fld="82" subtotal="average" baseField="0" baseItem="0"/>
  </dataFields>
  <formats count="67">
    <format dxfId="889">
      <pivotArea field="20" type="button" dataOnly="0" labelOnly="1" outline="0"/>
    </format>
    <format dxfId="888">
      <pivotArea field="17" type="button" dataOnly="0" labelOnly="1" outline="0" axis="axisCol" fieldPosition="0"/>
    </format>
    <format dxfId="887">
      <pivotArea dataOnly="0" labelOnly="1" grandRow="1" outline="0" fieldPosition="0"/>
    </format>
    <format dxfId="886">
      <pivotArea type="all" dataOnly="0" outline="0" fieldPosition="0"/>
    </format>
    <format dxfId="885">
      <pivotArea type="all" dataOnly="0" outline="0" fieldPosition="0"/>
    </format>
    <format dxfId="884">
      <pivotArea outline="0" collapsedLevelsAreSubtotals="1" fieldPosition="0"/>
    </format>
    <format dxfId="883">
      <pivotArea field="11" type="button" dataOnly="0" labelOnly="1" outline="0"/>
    </format>
    <format dxfId="882">
      <pivotArea field="-2" type="button" dataOnly="0" labelOnly="1" outline="0" axis="axisCol" fieldPosition="1"/>
    </format>
    <format dxfId="881">
      <pivotArea type="topRight" dataOnly="0" labelOnly="1" outline="0" fieldPosition="0"/>
    </format>
    <format dxfId="880">
      <pivotArea field="11" type="button" dataOnly="0" labelOnly="1" outline="0"/>
    </format>
    <format dxfId="879">
      <pivotArea field="26" type="button" dataOnly="0" labelOnly="1" outline="0"/>
    </format>
    <format dxfId="878">
      <pivotArea type="all" dataOnly="0" outline="0" fieldPosition="0"/>
    </format>
    <format dxfId="877">
      <pivotArea type="origin" dataOnly="0" labelOnly="1" outline="0" fieldPosition="0"/>
    </format>
    <format dxfId="876">
      <pivotArea field="10" type="button" dataOnly="0" labelOnly="1" outline="0"/>
    </format>
    <format dxfId="875">
      <pivotArea field="10" type="button" dataOnly="0" labelOnly="1" outline="0"/>
    </format>
    <format dxfId="874">
      <pivotArea type="origin" dataOnly="0" labelOnly="1" outline="0" fieldPosition="0"/>
    </format>
    <format dxfId="873">
      <pivotArea field="11" type="button" dataOnly="0" labelOnly="1" outline="0"/>
    </format>
    <format dxfId="872">
      <pivotArea field="29" type="button" dataOnly="0" labelOnly="1" outline="0"/>
    </format>
    <format dxfId="871">
      <pivotArea dataOnly="0" labelOnly="1" grandRow="1" outline="0" fieldPosition="0"/>
    </format>
    <format dxfId="870">
      <pivotArea field="29" type="button" dataOnly="0" labelOnly="1" outline="0"/>
    </format>
    <format dxfId="869">
      <pivotArea field="26" type="button" dataOnly="0" labelOnly="1" outline="0"/>
    </format>
    <format dxfId="868">
      <pivotArea field="39" type="button" dataOnly="0" labelOnly="1" outline="0"/>
    </format>
    <format dxfId="867">
      <pivotArea field="65" type="button" dataOnly="0" labelOnly="1" outline="0"/>
    </format>
    <format dxfId="866">
      <pivotArea field="68" type="button" dataOnly="0" labelOnly="1" outline="0"/>
    </format>
    <format dxfId="865">
      <pivotArea outline="0" collapsedLevelsAreSubtotals="1" fieldPosition="0"/>
    </format>
    <format dxfId="864">
      <pivotArea field="69" type="button" dataOnly="0" labelOnly="1" outline="0"/>
    </format>
    <format dxfId="863">
      <pivotArea field="-2" type="button" dataOnly="0" labelOnly="1" outline="0" axis="axisCol" fieldPosition="1"/>
    </format>
    <format dxfId="862">
      <pivotArea type="topRight" dataOnly="0" labelOnly="1" outline="0" fieldPosition="0"/>
    </format>
    <format dxfId="861">
      <pivotArea outline="0" collapsedLevelsAreSubtotals="1" fieldPosition="0"/>
    </format>
    <format dxfId="860">
      <pivotArea field="69" type="button" dataOnly="0" labelOnly="1" outline="0"/>
    </format>
    <format dxfId="859">
      <pivotArea field="-2" type="button" dataOnly="0" labelOnly="1" outline="0" axis="axisCol" fieldPosition="1"/>
    </format>
    <format dxfId="858">
      <pivotArea type="topRight" dataOnly="0" labelOnly="1" outline="0" fieldPosition="0"/>
    </format>
    <format dxfId="857">
      <pivotArea outline="0" fieldPosition="0">
        <references count="1">
          <reference field="4294967294" count="1">
            <x v="1"/>
          </reference>
        </references>
      </pivotArea>
    </format>
    <format dxfId="856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format>
    <format dxfId="855">
      <pivotArea field="17" grandRow="1" outline="0" collapsedLevelsAreSubtotals="1" axis="axisCol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format>
    <format dxfId="854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853">
      <pivotArea field="81" type="button" dataOnly="0" labelOnly="1" outline="0" axis="axisRow" fieldPosition="0"/>
    </format>
    <format dxfId="852">
      <pivotArea dataOnly="0" labelOnly="1" fieldPosition="0">
        <references count="1">
          <reference field="17" count="0"/>
        </references>
      </pivotArea>
    </format>
    <format dxfId="851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50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49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4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84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846">
      <pivotArea type="all" dataOnly="0" outline="0" fieldPosition="0"/>
    </format>
    <format dxfId="845">
      <pivotArea type="all" dataOnly="0" outline="0" fieldPosition="0"/>
    </format>
    <format dxfId="844">
      <pivotArea type="origin" dataOnly="0" labelOnly="1" outline="0" fieldPosition="0"/>
    </format>
    <format dxfId="843">
      <pivotArea field="81" type="button" dataOnly="0" labelOnly="1" outline="0" axis="axisRow" fieldPosition="0"/>
    </format>
    <format dxfId="842">
      <pivotArea field="17" type="button" dataOnly="0" labelOnly="1" outline="0" axis="axisCol" fieldPosition="0"/>
    </format>
    <format dxfId="841">
      <pivotArea field="-2" type="button" dataOnly="0" labelOnly="1" outline="0" axis="axisCol" fieldPosition="1"/>
    </format>
    <format dxfId="840">
      <pivotArea type="topRight" dataOnly="0" labelOnly="1" outline="0" fieldPosition="0"/>
    </format>
    <format dxfId="839">
      <pivotArea dataOnly="0" labelOnly="1" fieldPosition="0">
        <references count="1">
          <reference field="17" count="0"/>
        </references>
      </pivotArea>
    </format>
    <format dxfId="83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36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3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0"/>
          </reference>
        </references>
      </pivotArea>
    </format>
    <format dxfId="83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7" count="1" selected="0">
            <x v="1"/>
          </reference>
        </references>
      </pivotArea>
    </format>
    <format dxfId="833">
      <pivotArea grandRow="1" outline="0" collapsedLevelsAreSubtotals="1" fieldPosition="0"/>
    </format>
    <format dxfId="832">
      <pivotArea dataOnly="0" labelOnly="1" grandRow="1" outline="0" fieldPosition="0"/>
    </format>
    <format dxfId="831">
      <pivotArea type="all" dataOnly="0" outline="0" fieldPosition="0"/>
    </format>
    <format dxfId="830">
      <pivotArea outline="0" collapsedLevelsAreSubtotals="1" fieldPosition="0">
        <references count="2">
          <reference field="4294967294" count="1" selected="0">
            <x v="1"/>
          </reference>
          <reference field="17" count="0" selected="0"/>
        </references>
      </pivotArea>
    </format>
    <format dxfId="829">
      <pivotArea field="1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828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27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26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825">
      <pivotArea field="1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24">
      <pivotArea field="1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23">
      <pivotArea field="17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7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PivotTable1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61:H66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x="2"/>
        <item h="1"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3">
    <i>
      <x/>
    </i>
    <i>
      <x v="1"/>
    </i>
    <i t="grand">
      <x/>
    </i>
  </rowItems>
  <colFields count="2">
    <field x="26"/>
    <field x="-2"/>
  </colFields>
  <colItems count="6"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6">
    <format dxfId="505">
      <pivotArea field="20" type="button" dataOnly="0" labelOnly="1" outline="0"/>
    </format>
    <format dxfId="504">
      <pivotArea field="17" type="button" dataOnly="0" labelOnly="1" outline="0"/>
    </format>
    <format dxfId="503">
      <pivotArea dataOnly="0" labelOnly="1" grandRow="1" outline="0" fieldPosition="0"/>
    </format>
    <format dxfId="502">
      <pivotArea type="all" dataOnly="0" outline="0" fieldPosition="0"/>
    </format>
    <format dxfId="501">
      <pivotArea type="all" dataOnly="0" outline="0" fieldPosition="0"/>
    </format>
    <format dxfId="500">
      <pivotArea outline="0" collapsedLevelsAreSubtotals="1" fieldPosition="0"/>
    </format>
    <format dxfId="499">
      <pivotArea field="11" type="button" dataOnly="0" labelOnly="1" outline="0"/>
    </format>
    <format dxfId="498">
      <pivotArea field="-2" type="button" dataOnly="0" labelOnly="1" outline="0" axis="axisCol" fieldPosition="1"/>
    </format>
    <format dxfId="497">
      <pivotArea type="topRight" dataOnly="0" labelOnly="1" outline="0" fieldPosition="0"/>
    </format>
    <format dxfId="496">
      <pivotArea field="11" type="button" dataOnly="0" labelOnly="1" outline="0"/>
    </format>
    <format dxfId="495">
      <pivotArea field="26" type="button" dataOnly="0" labelOnly="1" outline="0" axis="axisCol" fieldPosition="0"/>
    </format>
    <format dxfId="494">
      <pivotArea type="all" dataOnly="0" outline="0" fieldPosition="0"/>
    </format>
    <format dxfId="493">
      <pivotArea type="origin" dataOnly="0" labelOnly="1" outline="0" fieldPosition="0"/>
    </format>
    <format dxfId="492">
      <pivotArea field="10" type="button" dataOnly="0" labelOnly="1" outline="0"/>
    </format>
    <format dxfId="491">
      <pivotArea field="10" type="button" dataOnly="0" labelOnly="1" outline="0"/>
    </format>
    <format dxfId="490">
      <pivotArea field="11" type="button" dataOnly="0" labelOnly="1" outline="0"/>
    </format>
    <format dxfId="489">
      <pivotArea field="29" type="button" dataOnly="0" labelOnly="1" outline="0"/>
    </format>
    <format dxfId="488">
      <pivotArea dataOnly="0" labelOnly="1" grandRow="1" outline="0" fieldPosition="0"/>
    </format>
    <format dxfId="487">
      <pivotArea field="29" type="button" dataOnly="0" labelOnly="1" outline="0"/>
    </format>
    <format dxfId="486">
      <pivotArea field="39" type="button" dataOnly="0" labelOnly="1" outline="0"/>
    </format>
    <format dxfId="485">
      <pivotArea field="65" type="button" dataOnly="0" labelOnly="1" outline="0"/>
    </format>
    <format dxfId="484">
      <pivotArea field="68" type="button" dataOnly="0" labelOnly="1" outline="0"/>
    </format>
    <format dxfId="483">
      <pivotArea outline="0" collapsedLevelsAreSubtotals="1" fieldPosition="0"/>
    </format>
    <format dxfId="482">
      <pivotArea field="69" type="button" dataOnly="0" labelOnly="1" outline="0"/>
    </format>
    <format dxfId="481">
      <pivotArea field="-2" type="button" dataOnly="0" labelOnly="1" outline="0" axis="axisCol" fieldPosition="1"/>
    </format>
    <format dxfId="480">
      <pivotArea type="topRight" dataOnly="0" labelOnly="1" outline="0" fieldPosition="0"/>
    </format>
    <format dxfId="479">
      <pivotArea outline="0" collapsedLevelsAreSubtotals="1" fieldPosition="0"/>
    </format>
    <format dxfId="478">
      <pivotArea field="69" type="button" dataOnly="0" labelOnly="1" outline="0"/>
    </format>
    <format dxfId="477">
      <pivotArea type="all" dataOnly="0" outline="0" fieldPosition="0"/>
    </format>
    <format dxfId="476">
      <pivotArea outline="0" fieldPosition="0">
        <references count="1">
          <reference field="4294967294" count="1">
            <x v="1"/>
          </reference>
        </references>
      </pivotArea>
    </format>
    <format dxfId="475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474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473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472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471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470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469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468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67">
      <pivotArea type="origin" dataOnly="0" labelOnly="1" outline="0" fieldPosition="0"/>
    </format>
    <format dxfId="466">
      <pivotArea field="81" type="button" dataOnly="0" labelOnly="1" outline="0" axis="axisRow" fieldPosition="0"/>
    </format>
    <format dxfId="465">
      <pivotArea field="26" type="button" dataOnly="0" labelOnly="1" outline="0" axis="axisCol" fieldPosition="0"/>
    </format>
    <format dxfId="464">
      <pivotArea field="-2" type="button" dataOnly="0" labelOnly="1" outline="0" axis="axisCol" fieldPosition="1"/>
    </format>
    <format dxfId="463">
      <pivotArea type="topRight" dataOnly="0" labelOnly="1" outline="0" fieldPosition="0"/>
    </format>
    <format dxfId="462">
      <pivotArea dataOnly="0" labelOnly="1" fieldPosition="0">
        <references count="1">
          <reference field="26" count="0"/>
        </references>
      </pivotArea>
    </format>
    <format dxfId="461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60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59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5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45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45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455">
      <pivotArea type="all" dataOnly="0" outline="0" fieldPosition="0"/>
    </format>
    <format dxfId="454">
      <pivotArea type="origin" dataOnly="0" labelOnly="1" outline="0" fieldPosition="0"/>
    </format>
    <format dxfId="453">
      <pivotArea field="81" type="button" dataOnly="0" labelOnly="1" outline="0" axis="axisRow" fieldPosition="0"/>
    </format>
    <format dxfId="452">
      <pivotArea field="26" type="button" dataOnly="0" labelOnly="1" outline="0" axis="axisCol" fieldPosition="0"/>
    </format>
    <format dxfId="451">
      <pivotArea field="-2" type="button" dataOnly="0" labelOnly="1" outline="0" axis="axisCol" fieldPosition="1"/>
    </format>
    <format dxfId="450">
      <pivotArea type="topRight" dataOnly="0" labelOnly="1" outline="0" fieldPosition="0"/>
    </format>
    <format dxfId="449">
      <pivotArea dataOnly="0" labelOnly="1" fieldPosition="0">
        <references count="1">
          <reference field="26" count="0"/>
        </references>
      </pivotArea>
    </format>
    <format dxfId="448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47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6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4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44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44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442">
      <pivotArea grandRow="1" outline="0" collapsedLevelsAreSubtotals="1" fieldPosition="0"/>
    </format>
    <format dxfId="441">
      <pivotArea dataOnly="0" labelOnly="1" grandRow="1" outline="0" fieldPosition="0"/>
    </format>
    <format dxfId="440">
      <pivotArea dataOnly="0" labelOnly="1" grandRow="1" outline="0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1"/>
          </reference>
          <reference field="8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PivotTable1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51:H58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x="1"/>
        <item h="1" x="2"/>
        <item h="1"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5">
    <i>
      <x/>
    </i>
    <i>
      <x v="1"/>
    </i>
    <i>
      <x v="2"/>
    </i>
    <i>
      <x v="3"/>
    </i>
    <i t="grand">
      <x/>
    </i>
  </rowItems>
  <colFields count="2">
    <field x="26"/>
    <field x="-2"/>
  </colFields>
  <colItems count="6">
    <i>
      <x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570">
      <pivotArea field="20" type="button" dataOnly="0" labelOnly="1" outline="0"/>
    </format>
    <format dxfId="569">
      <pivotArea field="17" type="button" dataOnly="0" labelOnly="1" outline="0"/>
    </format>
    <format dxfId="568">
      <pivotArea dataOnly="0" labelOnly="1" grandRow="1" outline="0" fieldPosition="0"/>
    </format>
    <format dxfId="567">
      <pivotArea type="all" dataOnly="0" outline="0" fieldPosition="0"/>
    </format>
    <format dxfId="566">
      <pivotArea type="all" dataOnly="0" outline="0" fieldPosition="0"/>
    </format>
    <format dxfId="565">
      <pivotArea outline="0" collapsedLevelsAreSubtotals="1" fieldPosition="0"/>
    </format>
    <format dxfId="564">
      <pivotArea field="11" type="button" dataOnly="0" labelOnly="1" outline="0"/>
    </format>
    <format dxfId="563">
      <pivotArea field="-2" type="button" dataOnly="0" labelOnly="1" outline="0" axis="axisCol" fieldPosition="1"/>
    </format>
    <format dxfId="562">
      <pivotArea type="topRight" dataOnly="0" labelOnly="1" outline="0" fieldPosition="0"/>
    </format>
    <format dxfId="561">
      <pivotArea field="11" type="button" dataOnly="0" labelOnly="1" outline="0"/>
    </format>
    <format dxfId="560">
      <pivotArea field="26" type="button" dataOnly="0" labelOnly="1" outline="0" axis="axisCol" fieldPosition="0"/>
    </format>
    <format dxfId="559">
      <pivotArea type="all" dataOnly="0" outline="0" fieldPosition="0"/>
    </format>
    <format dxfId="558">
      <pivotArea type="origin" dataOnly="0" labelOnly="1" outline="0" fieldPosition="0"/>
    </format>
    <format dxfId="557">
      <pivotArea field="10" type="button" dataOnly="0" labelOnly="1" outline="0"/>
    </format>
    <format dxfId="556">
      <pivotArea field="10" type="button" dataOnly="0" labelOnly="1" outline="0"/>
    </format>
    <format dxfId="555">
      <pivotArea field="11" type="button" dataOnly="0" labelOnly="1" outline="0"/>
    </format>
    <format dxfId="554">
      <pivotArea field="29" type="button" dataOnly="0" labelOnly="1" outline="0"/>
    </format>
    <format dxfId="553">
      <pivotArea dataOnly="0" labelOnly="1" grandRow="1" outline="0" fieldPosition="0"/>
    </format>
    <format dxfId="552">
      <pivotArea field="29" type="button" dataOnly="0" labelOnly="1" outline="0"/>
    </format>
    <format dxfId="551">
      <pivotArea field="39" type="button" dataOnly="0" labelOnly="1" outline="0"/>
    </format>
    <format dxfId="550">
      <pivotArea field="65" type="button" dataOnly="0" labelOnly="1" outline="0"/>
    </format>
    <format dxfId="549">
      <pivotArea field="68" type="button" dataOnly="0" labelOnly="1" outline="0"/>
    </format>
    <format dxfId="548">
      <pivotArea outline="0" collapsedLevelsAreSubtotals="1" fieldPosition="0"/>
    </format>
    <format dxfId="547">
      <pivotArea field="69" type="button" dataOnly="0" labelOnly="1" outline="0"/>
    </format>
    <format dxfId="546">
      <pivotArea field="-2" type="button" dataOnly="0" labelOnly="1" outline="0" axis="axisCol" fieldPosition="1"/>
    </format>
    <format dxfId="545">
      <pivotArea type="topRight" dataOnly="0" labelOnly="1" outline="0" fieldPosition="0"/>
    </format>
    <format dxfId="544">
      <pivotArea outline="0" collapsedLevelsAreSubtotals="1" fieldPosition="0"/>
    </format>
    <format dxfId="543">
      <pivotArea field="69" type="button" dataOnly="0" labelOnly="1" outline="0"/>
    </format>
    <format dxfId="542">
      <pivotArea type="all" dataOnly="0" outline="0" fieldPosition="0"/>
    </format>
    <format dxfId="541">
      <pivotArea outline="0" fieldPosition="0">
        <references count="1">
          <reference field="4294967294" count="1">
            <x v="1"/>
          </reference>
        </references>
      </pivotArea>
    </format>
    <format dxfId="540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539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538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537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536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535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534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533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32">
      <pivotArea type="origin" dataOnly="0" labelOnly="1" outline="0" fieldPosition="0"/>
    </format>
    <format dxfId="531">
      <pivotArea field="81" type="button" dataOnly="0" labelOnly="1" outline="0" axis="axisRow" fieldPosition="0"/>
    </format>
    <format dxfId="530">
      <pivotArea field="26" type="button" dataOnly="0" labelOnly="1" outline="0" axis="axisCol" fieldPosition="0"/>
    </format>
    <format dxfId="529">
      <pivotArea field="-2" type="button" dataOnly="0" labelOnly="1" outline="0" axis="axisCol" fieldPosition="1"/>
    </format>
    <format dxfId="528">
      <pivotArea type="topRight" dataOnly="0" labelOnly="1" outline="0" fieldPosition="0"/>
    </format>
    <format dxfId="527">
      <pivotArea dataOnly="0" labelOnly="1" fieldPosition="0">
        <references count="1">
          <reference field="26" count="0"/>
        </references>
      </pivotArea>
    </format>
    <format dxfId="526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25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24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2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2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2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20">
      <pivotArea type="all" dataOnly="0" outline="0" fieldPosition="0"/>
    </format>
    <format dxfId="519">
      <pivotArea type="origin" dataOnly="0" labelOnly="1" outline="0" fieldPosition="0"/>
    </format>
    <format dxfId="518">
      <pivotArea field="81" type="button" dataOnly="0" labelOnly="1" outline="0" axis="axisRow" fieldPosition="0"/>
    </format>
    <format dxfId="517">
      <pivotArea field="26" type="button" dataOnly="0" labelOnly="1" outline="0" axis="axisCol" fieldPosition="0"/>
    </format>
    <format dxfId="516">
      <pivotArea field="-2" type="button" dataOnly="0" labelOnly="1" outline="0" axis="axisCol" fieldPosition="1"/>
    </format>
    <format dxfId="515">
      <pivotArea type="topRight" dataOnly="0" labelOnly="1" outline="0" fieldPosition="0"/>
    </format>
    <format dxfId="514">
      <pivotArea dataOnly="0" labelOnly="1" fieldPosition="0">
        <references count="1">
          <reference field="26" count="0"/>
        </references>
      </pivotArea>
    </format>
    <format dxfId="513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12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11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1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0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0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07">
      <pivotArea grandRow="1" outline="0" collapsedLevelsAreSubtotals="1" fieldPosition="0"/>
    </format>
    <format dxfId="506">
      <pivotArea dataOnly="0" labelOnly="1" grandRow="1" outline="0" fieldPosition="0"/>
    </format>
  </format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3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2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1"/>
          </reference>
          <reference field="26" count="1" selected="0">
            <x v="0"/>
          </reference>
          <reference field="8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PivotTable1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rowHeaderCaption="Mức đánh giá">
  <location ref="B41:H47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h="1"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4">
    <i>
      <x/>
    </i>
    <i>
      <x v="1"/>
    </i>
    <i>
      <x v="2"/>
    </i>
    <i t="grand">
      <x/>
    </i>
  </rowItems>
  <colFields count="2">
    <field x="26"/>
    <field x="-2"/>
  </colFields>
  <colItems count="6"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635">
      <pivotArea field="20" type="button" dataOnly="0" labelOnly="1" outline="0"/>
    </format>
    <format dxfId="634">
      <pivotArea field="17" type="button" dataOnly="0" labelOnly="1" outline="0"/>
    </format>
    <format dxfId="633">
      <pivotArea dataOnly="0" labelOnly="1" grandRow="1" outline="0" fieldPosition="0"/>
    </format>
    <format dxfId="632">
      <pivotArea type="all" dataOnly="0" outline="0" fieldPosition="0"/>
    </format>
    <format dxfId="631">
      <pivotArea type="all" dataOnly="0" outline="0" fieldPosition="0"/>
    </format>
    <format dxfId="630">
      <pivotArea outline="0" collapsedLevelsAreSubtotals="1" fieldPosition="0"/>
    </format>
    <format dxfId="629">
      <pivotArea field="11" type="button" dataOnly="0" labelOnly="1" outline="0"/>
    </format>
    <format dxfId="628">
      <pivotArea field="-2" type="button" dataOnly="0" labelOnly="1" outline="0" axis="axisCol" fieldPosition="1"/>
    </format>
    <format dxfId="627">
      <pivotArea type="topRight" dataOnly="0" labelOnly="1" outline="0" fieldPosition="0"/>
    </format>
    <format dxfId="626">
      <pivotArea field="11" type="button" dataOnly="0" labelOnly="1" outline="0"/>
    </format>
    <format dxfId="625">
      <pivotArea field="26" type="button" dataOnly="0" labelOnly="1" outline="0" axis="axisCol" fieldPosition="0"/>
    </format>
    <format dxfId="624">
      <pivotArea type="all" dataOnly="0" outline="0" fieldPosition="0"/>
    </format>
    <format dxfId="623">
      <pivotArea type="origin" dataOnly="0" labelOnly="1" outline="0" fieldPosition="0"/>
    </format>
    <format dxfId="622">
      <pivotArea field="10" type="button" dataOnly="0" labelOnly="1" outline="0"/>
    </format>
    <format dxfId="621">
      <pivotArea field="10" type="button" dataOnly="0" labelOnly="1" outline="0"/>
    </format>
    <format dxfId="620">
      <pivotArea field="11" type="button" dataOnly="0" labelOnly="1" outline="0"/>
    </format>
    <format dxfId="619">
      <pivotArea field="29" type="button" dataOnly="0" labelOnly="1" outline="0"/>
    </format>
    <format dxfId="618">
      <pivotArea dataOnly="0" labelOnly="1" grandRow="1" outline="0" fieldPosition="0"/>
    </format>
    <format dxfId="617">
      <pivotArea field="29" type="button" dataOnly="0" labelOnly="1" outline="0"/>
    </format>
    <format dxfId="616">
      <pivotArea field="39" type="button" dataOnly="0" labelOnly="1" outline="0"/>
    </format>
    <format dxfId="615">
      <pivotArea field="65" type="button" dataOnly="0" labelOnly="1" outline="0"/>
    </format>
    <format dxfId="614">
      <pivotArea field="68" type="button" dataOnly="0" labelOnly="1" outline="0"/>
    </format>
    <format dxfId="613">
      <pivotArea outline="0" collapsedLevelsAreSubtotals="1" fieldPosition="0"/>
    </format>
    <format dxfId="612">
      <pivotArea field="69" type="button" dataOnly="0" labelOnly="1" outline="0"/>
    </format>
    <format dxfId="611">
      <pivotArea field="-2" type="button" dataOnly="0" labelOnly="1" outline="0" axis="axisCol" fieldPosition="1"/>
    </format>
    <format dxfId="610">
      <pivotArea type="topRight" dataOnly="0" labelOnly="1" outline="0" fieldPosition="0"/>
    </format>
    <format dxfId="609">
      <pivotArea outline="0" collapsedLevelsAreSubtotals="1" fieldPosition="0"/>
    </format>
    <format dxfId="608">
      <pivotArea field="69" type="button" dataOnly="0" labelOnly="1" outline="0"/>
    </format>
    <format dxfId="607">
      <pivotArea type="all" dataOnly="0" outline="0" fieldPosition="0"/>
    </format>
    <format dxfId="606">
      <pivotArea outline="0" fieldPosition="0">
        <references count="1">
          <reference field="4294967294" count="1">
            <x v="1"/>
          </reference>
        </references>
      </pivotArea>
    </format>
    <format dxfId="605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604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603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602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601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600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599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598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97">
      <pivotArea type="origin" dataOnly="0" labelOnly="1" outline="0" fieldPosition="0"/>
    </format>
    <format dxfId="596">
      <pivotArea field="81" type="button" dataOnly="0" labelOnly="1" outline="0" axis="axisRow" fieldPosition="0"/>
    </format>
    <format dxfId="595">
      <pivotArea field="26" type="button" dataOnly="0" labelOnly="1" outline="0" axis="axisCol" fieldPosition="0"/>
    </format>
    <format dxfId="594">
      <pivotArea field="-2" type="button" dataOnly="0" labelOnly="1" outline="0" axis="axisCol" fieldPosition="1"/>
    </format>
    <format dxfId="593">
      <pivotArea type="topRight" dataOnly="0" labelOnly="1" outline="0" fieldPosition="0"/>
    </format>
    <format dxfId="592">
      <pivotArea dataOnly="0" labelOnly="1" fieldPosition="0">
        <references count="1">
          <reference field="26" count="0"/>
        </references>
      </pivotArea>
    </format>
    <format dxfId="591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90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89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8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8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8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85">
      <pivotArea type="all" dataOnly="0" outline="0" fieldPosition="0"/>
    </format>
    <format dxfId="584">
      <pivotArea type="origin" dataOnly="0" labelOnly="1" outline="0" fieldPosition="0"/>
    </format>
    <format dxfId="583">
      <pivotArea field="81" type="button" dataOnly="0" labelOnly="1" outline="0" axis="axisRow" fieldPosition="0"/>
    </format>
    <format dxfId="582">
      <pivotArea field="26" type="button" dataOnly="0" labelOnly="1" outline="0" axis="axisCol" fieldPosition="0"/>
    </format>
    <format dxfId="581">
      <pivotArea field="-2" type="button" dataOnly="0" labelOnly="1" outline="0" axis="axisCol" fieldPosition="1"/>
    </format>
    <format dxfId="580">
      <pivotArea type="topRight" dataOnly="0" labelOnly="1" outline="0" fieldPosition="0"/>
    </format>
    <format dxfId="579">
      <pivotArea dataOnly="0" labelOnly="1" fieldPosition="0">
        <references count="1">
          <reference field="26" count="0"/>
        </references>
      </pivotArea>
    </format>
    <format dxfId="578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77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76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7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57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57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572">
      <pivotArea grandRow="1" outline="0" collapsedLevelsAreSubtotals="1" fieldPosition="0"/>
    </format>
    <format dxfId="57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PivotTable1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Mức đánh giá">
  <location ref="B73:H79" firstHeaderRow="1" firstDataRow="3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h="1" x="1"/>
        <item h="1"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h="1" x="4"/>
        <item t="default"/>
      </items>
    </pivotField>
    <pivotField dataField="1" showAll="0"/>
  </pivotFields>
  <rowFields count="1">
    <field x="81"/>
  </rowFields>
  <rowItems count="4">
    <i>
      <x/>
    </i>
    <i>
      <x v="1"/>
    </i>
    <i>
      <x v="2"/>
    </i>
    <i t="grand">
      <x/>
    </i>
  </rowItems>
  <colFields count="2">
    <field x="26"/>
    <field x="-2"/>
  </colFields>
  <colItems count="6"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ố lượng HVTN" fld="82" subtotal="count" baseField="80" baseItem="0"/>
    <dataField name="Tỉ lệ HVTN" fld="82" subtotal="count" showDataAs="percentOfCol" baseField="80" baseItem="0" numFmtId="10"/>
    <dataField name="Điểm đánh giá bình quân của HVTN" fld="82" subtotal="average" baseField="80" baseItem="0"/>
  </dataFields>
  <formats count="65">
    <format dxfId="700">
      <pivotArea field="20" type="button" dataOnly="0" labelOnly="1" outline="0"/>
    </format>
    <format dxfId="699">
      <pivotArea field="17" type="button" dataOnly="0" labelOnly="1" outline="0"/>
    </format>
    <format dxfId="698">
      <pivotArea dataOnly="0" labelOnly="1" grandRow="1" outline="0" fieldPosition="0"/>
    </format>
    <format dxfId="697">
      <pivotArea type="all" dataOnly="0" outline="0" fieldPosition="0"/>
    </format>
    <format dxfId="696">
      <pivotArea type="all" dataOnly="0" outline="0" fieldPosition="0"/>
    </format>
    <format dxfId="695">
      <pivotArea outline="0" collapsedLevelsAreSubtotals="1" fieldPosition="0"/>
    </format>
    <format dxfId="694">
      <pivotArea field="11" type="button" dataOnly="0" labelOnly="1" outline="0"/>
    </format>
    <format dxfId="693">
      <pivotArea field="-2" type="button" dataOnly="0" labelOnly="1" outline="0" axis="axisCol" fieldPosition="1"/>
    </format>
    <format dxfId="692">
      <pivotArea type="topRight" dataOnly="0" labelOnly="1" outline="0" fieldPosition="0"/>
    </format>
    <format dxfId="691">
      <pivotArea field="11" type="button" dataOnly="0" labelOnly="1" outline="0"/>
    </format>
    <format dxfId="690">
      <pivotArea field="26" type="button" dataOnly="0" labelOnly="1" outline="0" axis="axisCol" fieldPosition="0"/>
    </format>
    <format dxfId="689">
      <pivotArea type="all" dataOnly="0" outline="0" fieldPosition="0"/>
    </format>
    <format dxfId="688">
      <pivotArea type="origin" dataOnly="0" labelOnly="1" outline="0" fieldPosition="0"/>
    </format>
    <format dxfId="687">
      <pivotArea field="10" type="button" dataOnly="0" labelOnly="1" outline="0"/>
    </format>
    <format dxfId="686">
      <pivotArea field="10" type="button" dataOnly="0" labelOnly="1" outline="0"/>
    </format>
    <format dxfId="685">
      <pivotArea field="11" type="button" dataOnly="0" labelOnly="1" outline="0"/>
    </format>
    <format dxfId="684">
      <pivotArea field="29" type="button" dataOnly="0" labelOnly="1" outline="0"/>
    </format>
    <format dxfId="683">
      <pivotArea dataOnly="0" labelOnly="1" grandRow="1" outline="0" fieldPosition="0"/>
    </format>
    <format dxfId="682">
      <pivotArea field="29" type="button" dataOnly="0" labelOnly="1" outline="0"/>
    </format>
    <format dxfId="681">
      <pivotArea field="39" type="button" dataOnly="0" labelOnly="1" outline="0"/>
    </format>
    <format dxfId="680">
      <pivotArea field="65" type="button" dataOnly="0" labelOnly="1" outline="0"/>
    </format>
    <format dxfId="679">
      <pivotArea field="68" type="button" dataOnly="0" labelOnly="1" outline="0"/>
    </format>
    <format dxfId="678">
      <pivotArea outline="0" collapsedLevelsAreSubtotals="1" fieldPosition="0"/>
    </format>
    <format dxfId="677">
      <pivotArea field="69" type="button" dataOnly="0" labelOnly="1" outline="0"/>
    </format>
    <format dxfId="676">
      <pivotArea field="-2" type="button" dataOnly="0" labelOnly="1" outline="0" axis="axisCol" fieldPosition="1"/>
    </format>
    <format dxfId="675">
      <pivotArea type="topRight" dataOnly="0" labelOnly="1" outline="0" fieldPosition="0"/>
    </format>
    <format dxfId="674">
      <pivotArea outline="0" collapsedLevelsAreSubtotals="1" fieldPosition="0"/>
    </format>
    <format dxfId="673">
      <pivotArea field="69" type="button" dataOnly="0" labelOnly="1" outline="0"/>
    </format>
    <format dxfId="672">
      <pivotArea type="all" dataOnly="0" outline="0" fieldPosition="0"/>
    </format>
    <format dxfId="671">
      <pivotArea outline="0" fieldPosition="0">
        <references count="1">
          <reference field="4294967294" count="1">
            <x v="1"/>
          </reference>
        </references>
      </pivotArea>
    </format>
    <format dxfId="670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0"/>
          </reference>
        </references>
      </pivotArea>
    </format>
    <format dxfId="669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1"/>
          </reference>
        </references>
      </pivotArea>
    </format>
    <format dxfId="668">
      <pivotArea outline="0" collapsedLevelsAreSubtotals="1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format>
    <format dxfId="667">
      <pivotArea field="26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666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0"/>
          </reference>
        </references>
      </pivotArea>
    </format>
    <format dxfId="665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1"/>
          </reference>
        </references>
      </pivotArea>
    </format>
    <format dxfId="664">
      <pivotArea field="26" grandRow="1" outline="0" collapsedLevelsAreSubtotals="1" axis="axisCol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format>
    <format dxfId="663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62">
      <pivotArea type="origin" dataOnly="0" labelOnly="1" outline="0" fieldPosition="0"/>
    </format>
    <format dxfId="661">
      <pivotArea field="81" type="button" dataOnly="0" labelOnly="1" outline="0" axis="axisRow" fieldPosition="0"/>
    </format>
    <format dxfId="660">
      <pivotArea field="26" type="button" dataOnly="0" labelOnly="1" outline="0" axis="axisCol" fieldPosition="0"/>
    </format>
    <format dxfId="659">
      <pivotArea field="-2" type="button" dataOnly="0" labelOnly="1" outline="0" axis="axisCol" fieldPosition="1"/>
    </format>
    <format dxfId="658">
      <pivotArea type="topRight" dataOnly="0" labelOnly="1" outline="0" fieldPosition="0"/>
    </format>
    <format dxfId="657">
      <pivotArea dataOnly="0" labelOnly="1" fieldPosition="0">
        <references count="1">
          <reference field="26" count="0"/>
        </references>
      </pivotArea>
    </format>
    <format dxfId="656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55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54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65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65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65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650">
      <pivotArea type="all" dataOnly="0" outline="0" fieldPosition="0"/>
    </format>
    <format dxfId="649">
      <pivotArea type="origin" dataOnly="0" labelOnly="1" outline="0" fieldPosition="0"/>
    </format>
    <format dxfId="648">
      <pivotArea field="81" type="button" dataOnly="0" labelOnly="1" outline="0" axis="axisRow" fieldPosition="0"/>
    </format>
    <format dxfId="647">
      <pivotArea field="26" type="button" dataOnly="0" labelOnly="1" outline="0" axis="axisCol" fieldPosition="0"/>
    </format>
    <format dxfId="646">
      <pivotArea field="-2" type="button" dataOnly="0" labelOnly="1" outline="0" axis="axisCol" fieldPosition="1"/>
    </format>
    <format dxfId="645">
      <pivotArea type="topRight" dataOnly="0" labelOnly="1" outline="0" fieldPosition="0"/>
    </format>
    <format dxfId="644">
      <pivotArea dataOnly="0" labelOnly="1" fieldPosition="0">
        <references count="1">
          <reference field="26" count="0"/>
        </references>
      </pivotArea>
    </format>
    <format dxfId="643">
      <pivotArea field="2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42">
      <pivotArea field="2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41">
      <pivotArea field="2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64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0"/>
          </reference>
        </references>
      </pivotArea>
    </format>
    <format dxfId="63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1"/>
          </reference>
        </references>
      </pivotArea>
    </format>
    <format dxfId="63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6" count="1" selected="0">
            <x v="2"/>
          </reference>
        </references>
      </pivotArea>
    </format>
    <format dxfId="637">
      <pivotArea grandRow="1" outline="0" collapsedLevelsAreSubtotals="1" fieldPosition="0"/>
    </format>
    <format dxfId="636">
      <pivotArea dataOnly="0" labelOnly="1" grandRow="1" outline="0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6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6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26" count="1" selected="0">
            <x v="2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1"/>
          </reference>
          <reference field="26" count="1" selected="0">
            <x v="2"/>
          </reference>
          <reference field="81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1"/>
          </reference>
          <reference field="26" count="1" selected="0">
            <x v="2"/>
          </reference>
          <reference field="8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 defaultSubtota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7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TN đánh giá Giáo trình - Nội dung" fld="73" subtotal="count" baseField="0" baseItem="0"/>
    <dataField name="Tỉ lệ HVTN đánh giá Giáo trình - Nội dung" fld="73" subtotal="count" showDataAs="percentOfCol" baseField="0" baseItem="0" numFmtId="167"/>
    <dataField name="Điểm trung bình đánh giá Giáo trình - Nội dung" fld="73" subtotal="average" baseField="0" baseItem="0"/>
  </dataFields>
  <formats count="14">
    <format dxfId="439">
      <pivotArea type="all" dataOnly="0" outline="0" fieldPosition="0"/>
    </format>
    <format dxfId="438">
      <pivotArea type="all" dataOnly="0" outline="0" fieldPosition="0"/>
    </format>
    <format dxfId="437">
      <pivotArea grandRow="1" outline="0" collapsedLevelsAreSubtotals="1" fieldPosition="0"/>
    </format>
    <format dxfId="436">
      <pivotArea dataOnly="0" labelOnly="1" grandRow="1" outline="0" fieldPosition="0"/>
    </format>
    <format dxfId="435">
      <pivotArea type="all" dataOnly="0" outline="0" fieldPosition="0"/>
    </format>
    <format dxfId="434">
      <pivotArea outline="0" fieldPosition="0">
        <references count="1">
          <reference field="4294967294" count="1">
            <x v="1"/>
          </reference>
        </references>
      </pivotArea>
    </format>
    <format dxfId="433">
      <pivotArea field="7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32">
      <pivotArea dataOnly="0" labelOnly="1" fieldPosition="0">
        <references count="1">
          <reference field="72" count="0"/>
        </references>
      </pivotArea>
    </format>
    <format dxfId="431">
      <pivotArea type="all" dataOnly="0" outline="0" fieldPosition="0"/>
    </format>
    <format dxfId="430">
      <pivotArea type="all" dataOnly="0" outline="0" fieldPosition="0"/>
    </format>
    <format dxfId="42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28">
      <pivotArea field="72" type="button" dataOnly="0" labelOnly="1" outline="0" axis="axisRow" fieldPosition="0"/>
    </format>
    <format dxfId="427">
      <pivotArea field="72" type="button" dataOnly="0" labelOnly="1" outline="0" axis="axisRow" fieldPosition="0"/>
    </format>
    <format dxfId="42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72" count="1" selected="0">
            <x v="0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72" count="1" selected="0">
            <x v="2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7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 đánh giá GV" fld="71" subtotal="count" baseField="66" baseItem="0"/>
    <dataField name="Tỉ lệ HV đánh giá GV" fld="71" subtotal="count" showDataAs="percentOfCol" baseField="0" baseItem="0" numFmtId="167"/>
    <dataField name="Điểm bình quân đánh giá GV" fld="71" subtotal="average" baseField="66" baseItem="0"/>
  </dataFields>
  <formats count="18">
    <format dxfId="425">
      <pivotArea type="all" dataOnly="0" outline="0" fieldPosition="0"/>
    </format>
    <format dxfId="424">
      <pivotArea type="all" dataOnly="0" outline="0" fieldPosition="0"/>
    </format>
    <format dxfId="423">
      <pivotArea dataOnly="0" labelOnly="1" fieldPosition="0">
        <references count="1">
          <reference field="70" count="0"/>
        </references>
      </pivotArea>
    </format>
    <format dxfId="422">
      <pivotArea type="all" dataOnly="0" outline="0" fieldPosition="0"/>
    </format>
    <format dxfId="421">
      <pivotArea field="70" type="button" dataOnly="0" labelOnly="1" outline="0" axis="axisRow" fieldPosition="0"/>
    </format>
    <format dxfId="42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9">
      <pivotArea field="70" type="button" dataOnly="0" labelOnly="1" outline="0" axis="axisRow" fieldPosition="0"/>
    </format>
    <format dxfId="4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7">
      <pivotArea collapsedLevelsAreSubtotals="1" fieldPosition="0">
        <references count="1">
          <reference field="70" count="0"/>
        </references>
      </pivotArea>
    </format>
    <format dxfId="416">
      <pivotArea dataOnly="0" labelOnly="1" fieldPosition="0">
        <references count="1">
          <reference field="70" count="0"/>
        </references>
      </pivotArea>
    </format>
    <format dxfId="415">
      <pivotArea grandRow="1" outline="0" collapsedLevelsAreSubtotals="1" fieldPosition="0"/>
    </format>
    <format dxfId="414">
      <pivotArea dataOnly="0" labelOnly="1" grandRow="1" outline="0" fieldPosition="0"/>
    </format>
    <format dxfId="413">
      <pivotArea field="70" type="button" dataOnly="0" labelOnly="1" outline="0" axis="axisRow" fieldPosition="0"/>
    </format>
    <format dxfId="4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1">
      <pivotArea field="7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1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09">
      <pivotArea type="all" dataOnly="0" outline="0" fieldPosition="0"/>
    </format>
    <format dxfId="408">
      <pivotArea type="all" dataOnly="0" outline="0" fieldPosition="0"/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1"/>
          </reference>
          <reference field="70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1"/>
          </reference>
          <reference field="70" count="1" selected="0">
            <x v="0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1"/>
          </reference>
          <reference field="7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Mức đánh giá">
  <location ref="B2:E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 defaultSubtotal="0"/>
    <pivotField axis="axisRow" showAll="0">
      <items count="6">
        <item n="Hoàn toàn đồng ý" x="1"/>
        <item n="Đồng ý" x="0"/>
        <item n="Đồng ý phần nào" x="2"/>
        <item n="Không đồng ý" x="3"/>
        <item h="1" x="4"/>
        <item t="default"/>
      </items>
    </pivotField>
    <pivotField dataField="1" showAll="0" defaultSubtotal="0"/>
    <pivotField showAll="0"/>
    <pivotField showAll="0"/>
    <pivotField showAll="0"/>
    <pivotField showAll="0"/>
    <pivotField showAll="0"/>
    <pivotField showAll="0"/>
    <pivotField showAll="0"/>
  </pivotFields>
  <rowFields count="1">
    <field x="74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ố lượng HV đánh giá" fld="75" subtotal="count" baseField="0" baseItem="0"/>
    <dataField name="Tỉ lệ HV đánh giá" fld="75" subtotal="count" showDataAs="percentOfCol" baseField="0" baseItem="0" numFmtId="167"/>
    <dataField name="Điểm đánh giá bình quân mức độ đáp ứng công việc" fld="75" subtotal="average" baseField="70" baseItem="0"/>
  </dataFields>
  <formats count="12">
    <format dxfId="407">
      <pivotArea type="all" dataOnly="0" outline="0" fieldPosition="0"/>
    </format>
    <format dxfId="406">
      <pivotArea dataOnly="0" labelOnly="1" fieldPosition="0">
        <references count="1">
          <reference field="74" count="0"/>
        </references>
      </pivotArea>
    </format>
    <format dxfId="405">
      <pivotArea type="all" dataOnly="0" outline="0" fieldPosition="0"/>
    </format>
    <format dxfId="404">
      <pivotArea field="74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403">
      <pivotArea type="all" dataOnly="0" outline="0" fieldPosition="0"/>
    </format>
    <format dxfId="402">
      <pivotArea grandRow="1" outline="0" collapsedLevelsAreSubtotals="1" fieldPosition="0"/>
    </format>
    <format dxfId="401">
      <pivotArea dataOnly="0" labelOnly="1" grandRow="1" outline="0" fieldPosition="0"/>
    </format>
    <format dxfId="400">
      <pivotArea field="74" type="button" dataOnly="0" labelOnly="1" outline="0" axis="axisRow" fieldPosition="0"/>
    </format>
    <format dxfId="39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8">
      <pivotArea type="all" dataOnly="0" outline="0" fieldPosition="0"/>
    </format>
    <format dxfId="397">
      <pivotArea type="all" dataOnly="0" outline="0" fieldPosition="0"/>
    </format>
    <format dxfId="39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1"/>
          </reference>
          <reference field="74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1"/>
          </reference>
          <reference field="74" count="1" selected="0">
            <x v="3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1"/>
          </reference>
          <reference field="7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PivotTable18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7" rowHeaderCaption="Lĩnh vực Nhà trường cần cải tiến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6">
        <item n="Cơ sở vật chất (phòng học, thư viện .v.v.)" x="4"/>
        <item n="Tài liệu,chương trình (sách v.v.)"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6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 đề nghị" fld="76" subtotal="count" baseField="0" baseItem="0"/>
    <dataField name="Tỉ lệ HVTN đề nghị" fld="76" subtotal="count" showDataAs="percentOfCol" baseField="0" baseItem="0" numFmtId="167"/>
  </dataFields>
  <formats count="47">
    <format dxfId="395">
      <pivotArea field="20" type="button" dataOnly="0" labelOnly="1" outline="0"/>
    </format>
    <format dxfId="394">
      <pivotArea field="17" type="button" dataOnly="0" labelOnly="1" outline="0"/>
    </format>
    <format dxfId="393">
      <pivotArea dataOnly="0" labelOnly="1" grandRow="1" outline="0" fieldPosition="0"/>
    </format>
    <format dxfId="392">
      <pivotArea type="all" dataOnly="0" outline="0" fieldPosition="0"/>
    </format>
    <format dxfId="391">
      <pivotArea type="all" dataOnly="0" outline="0" fieldPosition="0"/>
    </format>
    <format dxfId="390">
      <pivotArea outline="0" collapsedLevelsAreSubtotals="1" fieldPosition="0"/>
    </format>
    <format dxfId="389">
      <pivotArea field="11" type="button" dataOnly="0" labelOnly="1" outline="0"/>
    </format>
    <format dxfId="388">
      <pivotArea field="-2" type="button" dataOnly="0" labelOnly="1" outline="0" axis="axisCol" fieldPosition="0"/>
    </format>
    <format dxfId="387">
      <pivotArea type="topRight" dataOnly="0" labelOnly="1" outline="0" fieldPosition="0"/>
    </format>
    <format dxfId="386">
      <pivotArea field="11" type="button" dataOnly="0" labelOnly="1" outline="0"/>
    </format>
    <format dxfId="385">
      <pivotArea field="26" type="button" dataOnly="0" labelOnly="1" outline="0"/>
    </format>
    <format dxfId="384">
      <pivotArea type="all" dataOnly="0" outline="0" fieldPosition="0"/>
    </format>
    <format dxfId="383">
      <pivotArea type="origin" dataOnly="0" labelOnly="1" outline="0" fieldPosition="0"/>
    </format>
    <format dxfId="382">
      <pivotArea field="10" type="button" dataOnly="0" labelOnly="1" outline="0"/>
    </format>
    <format dxfId="381">
      <pivotArea field="10" type="button" dataOnly="0" labelOnly="1" outline="0"/>
    </format>
    <format dxfId="380">
      <pivotArea field="11" type="button" dataOnly="0" labelOnly="1" outline="0"/>
    </format>
    <format dxfId="379">
      <pivotArea field="29" type="button" dataOnly="0" labelOnly="1" outline="0"/>
    </format>
    <format dxfId="378">
      <pivotArea dataOnly="0" labelOnly="1" grandRow="1" outline="0" fieldPosition="0"/>
    </format>
    <format dxfId="377">
      <pivotArea field="29" type="button" dataOnly="0" labelOnly="1" outline="0"/>
    </format>
    <format dxfId="376">
      <pivotArea field="39" type="button" dataOnly="0" labelOnly="1" outline="0"/>
    </format>
    <format dxfId="375">
      <pivotArea field="65" type="button" dataOnly="0" labelOnly="1" outline="0"/>
    </format>
    <format dxfId="374">
      <pivotArea field="68" type="button" dataOnly="0" labelOnly="1" outline="0"/>
    </format>
    <format dxfId="373">
      <pivotArea outline="0" collapsedLevelsAreSubtotals="1" fieldPosition="0"/>
    </format>
    <format dxfId="372">
      <pivotArea field="69" type="button" dataOnly="0" labelOnly="1" outline="0"/>
    </format>
    <format dxfId="371">
      <pivotArea field="-2" type="button" dataOnly="0" labelOnly="1" outline="0" axis="axisCol" fieldPosition="0"/>
    </format>
    <format dxfId="370">
      <pivotArea type="topRight" dataOnly="0" labelOnly="1" outline="0" fieldPosition="0"/>
    </format>
    <format dxfId="369">
      <pivotArea outline="0" collapsedLevelsAreSubtotals="1" fieldPosition="0"/>
    </format>
    <format dxfId="368">
      <pivotArea field="69" type="button" dataOnly="0" labelOnly="1" outline="0"/>
    </format>
    <format dxfId="367">
      <pivotArea type="all" dataOnly="0" outline="0" fieldPosition="0"/>
    </format>
    <format dxfId="366">
      <pivotArea type="origin" dataOnly="0" labelOnly="1" outline="0" fieldPosition="0"/>
    </format>
    <format dxfId="365">
      <pivotArea field="81" type="button" dataOnly="0" labelOnly="1" outline="0"/>
    </format>
    <format dxfId="364">
      <pivotArea field="26" type="button" dataOnly="0" labelOnly="1" outline="0"/>
    </format>
    <format dxfId="363">
      <pivotArea field="-2" type="button" dataOnly="0" labelOnly="1" outline="0" axis="axisCol" fieldPosition="0"/>
    </format>
    <format dxfId="362">
      <pivotArea type="topRight" dataOnly="0" labelOnly="1" outline="0" fieldPosition="0"/>
    </format>
    <format dxfId="361">
      <pivotArea field="76" type="button" dataOnly="0" labelOnly="1" outline="0" axis="axisRow" fieldPosition="0"/>
    </format>
    <format dxfId="36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9">
      <pivotArea field="76" type="button" dataOnly="0" labelOnly="1" outline="0" axis="axisRow" fieldPosition="0"/>
    </format>
    <format dxfId="3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7">
      <pivotArea grandRow="1" outline="0" collapsedLevelsAreSubtotals="1" fieldPosition="0"/>
    </format>
    <format dxfId="356">
      <pivotArea dataOnly="0" labelOnly="1" grandRow="1" outline="0" fieldPosition="0"/>
    </format>
    <format dxfId="355">
      <pivotArea type="all" dataOnly="0" outline="0" fieldPosition="0"/>
    </format>
    <format dxfId="354">
      <pivotArea outline="0" fieldPosition="0">
        <references count="1">
          <reference field="4294967294" count="1">
            <x v="1"/>
          </reference>
        </references>
      </pivotArea>
    </format>
    <format dxfId="35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52">
      <pivotArea type="all" dataOnly="0" outline="0" fieldPosition="0"/>
    </format>
    <format dxfId="351">
      <pivotArea type="all" dataOnly="0" outline="0" fieldPosition="0"/>
    </format>
    <format dxfId="350">
      <pivotArea field="76" type="button" dataOnly="0" labelOnly="1" outline="0" axis="axisRow" fieldPosition="0"/>
    </format>
    <format dxfId="3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76" count="1" selected="0">
            <x v="2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7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 " updatedVersion="4" minRefreshableVersion="3" useAutoFormatting="1" itemPrintTitles="1" createdVersion="4" indent="0" outline="1" outlineData="1" multipleFieldFilters="0" chartFormat="5" rowHeaderCaption="Lĩnh vực Nhà trường cần cải tiến">
  <location ref="B2:D9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axis="axisRow" dataField="1" showAll="0" sortType="ascending">
      <items count="8">
        <item x="1"/>
        <item x="5"/>
        <item x="3"/>
        <item x="6"/>
        <item x="2"/>
        <item x="0"/>
        <item h="1" x="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7"/>
  </rowFields>
  <rowItems count="7">
    <i>
      <x v="3"/>
    </i>
    <i>
      <x v="1"/>
    </i>
    <i>
      <x v="2"/>
    </i>
    <i>
      <x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 đề nghị" fld="77" subtotal="count" baseField="0" baseItem="0"/>
    <dataField name="Tỉ lệ học viên đề nghị" fld="77" subtotal="count" showDataAs="percentOfCol" baseField="0" baseItem="0" numFmtId="167"/>
  </dataFields>
  <formats count="46">
    <format dxfId="348">
      <pivotArea field="20" type="button" dataOnly="0" labelOnly="1" outline="0"/>
    </format>
    <format dxfId="347">
      <pivotArea field="17" type="button" dataOnly="0" labelOnly="1" outline="0"/>
    </format>
    <format dxfId="346">
      <pivotArea dataOnly="0" labelOnly="1" grandRow="1" outline="0" fieldPosition="0"/>
    </format>
    <format dxfId="345">
      <pivotArea type="all" dataOnly="0" outline="0" fieldPosition="0"/>
    </format>
    <format dxfId="344">
      <pivotArea type="all" dataOnly="0" outline="0" fieldPosition="0"/>
    </format>
    <format dxfId="343">
      <pivotArea outline="0" collapsedLevelsAreSubtotals="1" fieldPosition="0"/>
    </format>
    <format dxfId="342">
      <pivotArea field="11" type="button" dataOnly="0" labelOnly="1" outline="0"/>
    </format>
    <format dxfId="341">
      <pivotArea field="-2" type="button" dataOnly="0" labelOnly="1" outline="0" axis="axisCol" fieldPosition="0"/>
    </format>
    <format dxfId="340">
      <pivotArea type="topRight" dataOnly="0" labelOnly="1" outline="0" fieldPosition="0"/>
    </format>
    <format dxfId="339">
      <pivotArea field="11" type="button" dataOnly="0" labelOnly="1" outline="0"/>
    </format>
    <format dxfId="338">
      <pivotArea field="26" type="button" dataOnly="0" labelOnly="1" outline="0"/>
    </format>
    <format dxfId="337">
      <pivotArea type="all" dataOnly="0" outline="0" fieldPosition="0"/>
    </format>
    <format dxfId="336">
      <pivotArea type="origin" dataOnly="0" labelOnly="1" outline="0" fieldPosition="0"/>
    </format>
    <format dxfId="335">
      <pivotArea field="10" type="button" dataOnly="0" labelOnly="1" outline="0"/>
    </format>
    <format dxfId="334">
      <pivotArea field="10" type="button" dataOnly="0" labelOnly="1" outline="0"/>
    </format>
    <format dxfId="333">
      <pivotArea field="11" type="button" dataOnly="0" labelOnly="1" outline="0"/>
    </format>
    <format dxfId="332">
      <pivotArea field="29" type="button" dataOnly="0" labelOnly="1" outline="0"/>
    </format>
    <format dxfId="331">
      <pivotArea dataOnly="0" labelOnly="1" grandRow="1" outline="0" fieldPosition="0"/>
    </format>
    <format dxfId="330">
      <pivotArea field="29" type="button" dataOnly="0" labelOnly="1" outline="0"/>
    </format>
    <format dxfId="329">
      <pivotArea field="39" type="button" dataOnly="0" labelOnly="1" outline="0"/>
    </format>
    <format dxfId="328">
      <pivotArea field="65" type="button" dataOnly="0" labelOnly="1" outline="0"/>
    </format>
    <format dxfId="327">
      <pivotArea field="68" type="button" dataOnly="0" labelOnly="1" outline="0"/>
    </format>
    <format dxfId="326">
      <pivotArea outline="0" collapsedLevelsAreSubtotals="1" fieldPosition="0"/>
    </format>
    <format dxfId="325">
      <pivotArea field="69" type="button" dataOnly="0" labelOnly="1" outline="0"/>
    </format>
    <format dxfId="324">
      <pivotArea field="-2" type="button" dataOnly="0" labelOnly="1" outline="0" axis="axisCol" fieldPosition="0"/>
    </format>
    <format dxfId="323">
      <pivotArea type="topRight" dataOnly="0" labelOnly="1" outline="0" fieldPosition="0"/>
    </format>
    <format dxfId="322">
      <pivotArea outline="0" collapsedLevelsAreSubtotals="1" fieldPosition="0"/>
    </format>
    <format dxfId="321">
      <pivotArea field="69" type="button" dataOnly="0" labelOnly="1" outline="0"/>
    </format>
    <format dxfId="320">
      <pivotArea type="all" dataOnly="0" outline="0" fieldPosition="0"/>
    </format>
    <format dxfId="319">
      <pivotArea type="origin" dataOnly="0" labelOnly="1" outline="0" fieldPosition="0"/>
    </format>
    <format dxfId="318">
      <pivotArea field="81" type="button" dataOnly="0" labelOnly="1" outline="0"/>
    </format>
    <format dxfId="317">
      <pivotArea field="26" type="button" dataOnly="0" labelOnly="1" outline="0"/>
    </format>
    <format dxfId="316">
      <pivotArea field="-2" type="button" dataOnly="0" labelOnly="1" outline="0" axis="axisCol" fieldPosition="0"/>
    </format>
    <format dxfId="315">
      <pivotArea type="topRight" dataOnly="0" labelOnly="1" outline="0" fieldPosition="0"/>
    </format>
    <format dxfId="314">
      <pivotArea field="76" type="button" dataOnly="0" labelOnly="1" outline="0"/>
    </format>
    <format dxfId="313">
      <pivotArea field="77" type="button" dataOnly="0" labelOnly="1" outline="0" axis="axisRow" fieldPosition="0"/>
    </format>
    <format dxfId="3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1">
      <pivotArea type="all" dataOnly="0" outline="0" fieldPosition="0"/>
    </format>
    <format dxfId="310">
      <pivotArea field="77" type="button" dataOnly="0" labelOnly="1" outline="0" axis="axisRow" fieldPosition="0"/>
    </format>
    <format dxfId="30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8">
      <pivotArea grandRow="1" outline="0" collapsedLevelsAreSubtotals="1" fieldPosition="0"/>
    </format>
    <format dxfId="307">
      <pivotArea dataOnly="0" labelOnly="1" grandRow="1" outline="0" fieldPosition="0"/>
    </format>
    <format dxfId="306">
      <pivotArea outline="0" fieldPosition="0">
        <references count="1">
          <reference field="4294967294" count="1">
            <x v="1"/>
          </reference>
        </references>
      </pivotArea>
    </format>
    <format dxfId="30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04">
      <pivotArea type="all" dataOnly="0" outline="0" fieldPosition="0"/>
    </format>
    <format dxfId="303">
      <pivotArea type="all" dataOnly="0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7" count="1" selected="0">
            <x v="3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7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77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1"/>
          </reference>
          <reference field="77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77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5" rowHeaderCaption="Lĩnh vực Nhà trường cần cải tiến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axis="axisRow" dataField="1" showAll="0">
      <items count="7">
        <item n="Cơ sở vật chất (phòng học, thư viện v.v.)" x="0"/>
        <item h="1" x="3"/>
        <item x="5"/>
        <item x="2"/>
        <item x="1"/>
        <item h="1" x="4"/>
        <item t="default"/>
      </items>
    </pivotField>
    <pivotField showAll="0"/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8"/>
  </rowFields>
  <rowItems count="5">
    <i>
      <x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ọc viên đề nghị" fld="78" subtotal="count" baseField="0" baseItem="0"/>
    <dataField name="Tỉ lệ học viên đề nghị" fld="78" subtotal="count" showDataAs="percentOfCol" baseField="0" baseItem="0" numFmtId="167"/>
  </dataFields>
  <formats count="48">
    <format dxfId="302">
      <pivotArea field="20" type="button" dataOnly="0" labelOnly="1" outline="0"/>
    </format>
    <format dxfId="301">
      <pivotArea field="17" type="button" dataOnly="0" labelOnly="1" outline="0"/>
    </format>
    <format dxfId="300">
      <pivotArea dataOnly="0" labelOnly="1" grandRow="1" outline="0" fieldPosition="0"/>
    </format>
    <format dxfId="299">
      <pivotArea type="all" dataOnly="0" outline="0" fieldPosition="0"/>
    </format>
    <format dxfId="298">
      <pivotArea type="all" dataOnly="0" outline="0" fieldPosition="0"/>
    </format>
    <format dxfId="297">
      <pivotArea outline="0" collapsedLevelsAreSubtotals="1" fieldPosition="0"/>
    </format>
    <format dxfId="296">
      <pivotArea field="11" type="button" dataOnly="0" labelOnly="1" outline="0"/>
    </format>
    <format dxfId="295">
      <pivotArea field="-2" type="button" dataOnly="0" labelOnly="1" outline="0" axis="axisCol" fieldPosition="0"/>
    </format>
    <format dxfId="294">
      <pivotArea type="topRight" dataOnly="0" labelOnly="1" outline="0" fieldPosition="0"/>
    </format>
    <format dxfId="293">
      <pivotArea field="11" type="button" dataOnly="0" labelOnly="1" outline="0"/>
    </format>
    <format dxfId="292">
      <pivotArea field="26" type="button" dataOnly="0" labelOnly="1" outline="0"/>
    </format>
    <format dxfId="291">
      <pivotArea type="all" dataOnly="0" outline="0" fieldPosition="0"/>
    </format>
    <format dxfId="290">
      <pivotArea type="origin" dataOnly="0" labelOnly="1" outline="0" fieldPosition="0"/>
    </format>
    <format dxfId="289">
      <pivotArea field="10" type="button" dataOnly="0" labelOnly="1" outline="0"/>
    </format>
    <format dxfId="288">
      <pivotArea field="10" type="button" dataOnly="0" labelOnly="1" outline="0"/>
    </format>
    <format dxfId="287">
      <pivotArea field="11" type="button" dataOnly="0" labelOnly="1" outline="0"/>
    </format>
    <format dxfId="286">
      <pivotArea field="29" type="button" dataOnly="0" labelOnly="1" outline="0"/>
    </format>
    <format dxfId="285">
      <pivotArea dataOnly="0" labelOnly="1" grandRow="1" outline="0" fieldPosition="0"/>
    </format>
    <format dxfId="284">
      <pivotArea field="29" type="button" dataOnly="0" labelOnly="1" outline="0"/>
    </format>
    <format dxfId="283">
      <pivotArea field="39" type="button" dataOnly="0" labelOnly="1" outline="0"/>
    </format>
    <format dxfId="282">
      <pivotArea field="65" type="button" dataOnly="0" labelOnly="1" outline="0"/>
    </format>
    <format dxfId="281">
      <pivotArea field="68" type="button" dataOnly="0" labelOnly="1" outline="0"/>
    </format>
    <format dxfId="280">
      <pivotArea outline="0" collapsedLevelsAreSubtotals="1" fieldPosition="0"/>
    </format>
    <format dxfId="279">
      <pivotArea field="69" type="button" dataOnly="0" labelOnly="1" outline="0"/>
    </format>
    <format dxfId="278">
      <pivotArea field="-2" type="button" dataOnly="0" labelOnly="1" outline="0" axis="axisCol" fieldPosition="0"/>
    </format>
    <format dxfId="277">
      <pivotArea type="topRight" dataOnly="0" labelOnly="1" outline="0" fieldPosition="0"/>
    </format>
    <format dxfId="276">
      <pivotArea outline="0" collapsedLevelsAreSubtotals="1" fieldPosition="0"/>
    </format>
    <format dxfId="275">
      <pivotArea field="69" type="button" dataOnly="0" labelOnly="1" outline="0"/>
    </format>
    <format dxfId="274">
      <pivotArea type="all" dataOnly="0" outline="0" fieldPosition="0"/>
    </format>
    <format dxfId="273">
      <pivotArea type="origin" dataOnly="0" labelOnly="1" outline="0" fieldPosition="0"/>
    </format>
    <format dxfId="272">
      <pivotArea field="81" type="button" dataOnly="0" labelOnly="1" outline="0"/>
    </format>
    <format dxfId="271">
      <pivotArea field="26" type="button" dataOnly="0" labelOnly="1" outline="0"/>
    </format>
    <format dxfId="270">
      <pivotArea field="-2" type="button" dataOnly="0" labelOnly="1" outline="0" axis="axisCol" fieldPosition="0"/>
    </format>
    <format dxfId="269">
      <pivotArea type="topRight" dataOnly="0" labelOnly="1" outline="0" fieldPosition="0"/>
    </format>
    <format dxfId="268">
      <pivotArea field="76" type="button" dataOnly="0" labelOnly="1" outline="0"/>
    </format>
    <format dxfId="267">
      <pivotArea field="77" type="button" dataOnly="0" labelOnly="1" outline="0"/>
    </format>
    <format dxfId="266">
      <pivotArea field="78" type="button" dataOnly="0" labelOnly="1" outline="0" axis="axisRow" fieldPosition="0"/>
    </format>
    <format dxfId="2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64">
      <pivotArea outline="0" fieldPosition="0">
        <references count="1">
          <reference field="4294967294" count="1">
            <x v="1"/>
          </reference>
        </references>
      </pivotArea>
    </format>
    <format dxfId="26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62">
      <pivotArea type="all" dataOnly="0" outline="0" fieldPosition="0"/>
    </format>
    <format dxfId="261">
      <pivotArea grandRow="1" outline="0" collapsedLevelsAreSubtotals="1" fieldPosition="0"/>
    </format>
    <format dxfId="260">
      <pivotArea dataOnly="0" labelOnly="1" grandRow="1" outline="0" fieldPosition="0"/>
    </format>
    <format dxfId="259">
      <pivotArea field="78" type="button" dataOnly="0" labelOnly="1" outline="0" axis="axisRow" fieldPosition="0"/>
    </format>
    <format dxfId="2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7">
      <pivotArea type="all" dataOnly="0" outline="0" fieldPosition="0"/>
    </format>
    <format dxfId="256">
      <pivotArea type="all" dataOnly="0" outline="0" fieldPosition="0"/>
    </format>
    <format dxfId="255">
      <pivotArea type="all" dataOnly="0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PivotTable4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" rowHeaderCaption="Lĩnh vực Nhà trường cần cải tiến">
  <location ref="B2:D10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axis="axisRow" dataField="1"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79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TN" fld="79" subtotal="count" baseField="0" baseItem="0"/>
    <dataField name="Tỉ lệ HVTN" fld="79" subtotal="count" showDataAs="percentOfCol" baseField="0" baseItem="0" numFmtId="167"/>
  </dataFields>
  <formats count="48">
    <format dxfId="254">
      <pivotArea field="20" type="button" dataOnly="0" labelOnly="1" outline="0"/>
    </format>
    <format dxfId="253">
      <pivotArea field="17" type="button" dataOnly="0" labelOnly="1" outline="0"/>
    </format>
    <format dxfId="252">
      <pivotArea dataOnly="0" labelOnly="1" grandRow="1" outline="0" fieldPosition="0"/>
    </format>
    <format dxfId="251">
      <pivotArea type="all" dataOnly="0" outline="0" fieldPosition="0"/>
    </format>
    <format dxfId="250">
      <pivotArea type="all" dataOnly="0" outline="0" fieldPosition="0"/>
    </format>
    <format dxfId="249">
      <pivotArea outline="0" collapsedLevelsAreSubtotals="1" fieldPosition="0"/>
    </format>
    <format dxfId="248">
      <pivotArea field="11" type="button" dataOnly="0" labelOnly="1" outline="0"/>
    </format>
    <format dxfId="247">
      <pivotArea field="-2" type="button" dataOnly="0" labelOnly="1" outline="0" axis="axisCol" fieldPosition="0"/>
    </format>
    <format dxfId="246">
      <pivotArea type="topRight" dataOnly="0" labelOnly="1" outline="0" fieldPosition="0"/>
    </format>
    <format dxfId="245">
      <pivotArea field="11" type="button" dataOnly="0" labelOnly="1" outline="0"/>
    </format>
    <format dxfId="244">
      <pivotArea field="26" type="button" dataOnly="0" labelOnly="1" outline="0"/>
    </format>
    <format dxfId="243">
      <pivotArea type="all" dataOnly="0" outline="0" fieldPosition="0"/>
    </format>
    <format dxfId="242">
      <pivotArea type="origin" dataOnly="0" labelOnly="1" outline="0" fieldPosition="0"/>
    </format>
    <format dxfId="241">
      <pivotArea field="10" type="button" dataOnly="0" labelOnly="1" outline="0"/>
    </format>
    <format dxfId="240">
      <pivotArea field="10" type="button" dataOnly="0" labelOnly="1" outline="0"/>
    </format>
    <format dxfId="239">
      <pivotArea field="11" type="button" dataOnly="0" labelOnly="1" outline="0"/>
    </format>
    <format dxfId="238">
      <pivotArea field="29" type="button" dataOnly="0" labelOnly="1" outline="0"/>
    </format>
    <format dxfId="237">
      <pivotArea dataOnly="0" labelOnly="1" grandRow="1" outline="0" fieldPosition="0"/>
    </format>
    <format dxfId="236">
      <pivotArea field="29" type="button" dataOnly="0" labelOnly="1" outline="0"/>
    </format>
    <format dxfId="235">
      <pivotArea field="39" type="button" dataOnly="0" labelOnly="1" outline="0"/>
    </format>
    <format dxfId="234">
      <pivotArea field="65" type="button" dataOnly="0" labelOnly="1" outline="0"/>
    </format>
    <format dxfId="233">
      <pivotArea field="68" type="button" dataOnly="0" labelOnly="1" outline="0"/>
    </format>
    <format dxfId="232">
      <pivotArea outline="0" collapsedLevelsAreSubtotals="1" fieldPosition="0"/>
    </format>
    <format dxfId="231">
      <pivotArea field="69" type="button" dataOnly="0" labelOnly="1" outline="0"/>
    </format>
    <format dxfId="230">
      <pivotArea field="-2" type="button" dataOnly="0" labelOnly="1" outline="0" axis="axisCol" fieldPosition="0"/>
    </format>
    <format dxfId="229">
      <pivotArea type="topRight" dataOnly="0" labelOnly="1" outline="0" fieldPosition="0"/>
    </format>
    <format dxfId="228">
      <pivotArea outline="0" collapsedLevelsAreSubtotals="1" fieldPosition="0"/>
    </format>
    <format dxfId="227">
      <pivotArea field="69" type="button" dataOnly="0" labelOnly="1" outline="0"/>
    </format>
    <format dxfId="226">
      <pivotArea type="all" dataOnly="0" outline="0" fieldPosition="0"/>
    </format>
    <format dxfId="225">
      <pivotArea type="origin" dataOnly="0" labelOnly="1" outline="0" fieldPosition="0"/>
    </format>
    <format dxfId="224">
      <pivotArea field="81" type="button" dataOnly="0" labelOnly="1" outline="0"/>
    </format>
    <format dxfId="223">
      <pivotArea field="26" type="button" dataOnly="0" labelOnly="1" outline="0"/>
    </format>
    <format dxfId="222">
      <pivotArea field="-2" type="button" dataOnly="0" labelOnly="1" outline="0" axis="axisCol" fieldPosition="0"/>
    </format>
    <format dxfId="221">
      <pivotArea type="topRight" dataOnly="0" labelOnly="1" outline="0" fieldPosition="0"/>
    </format>
    <format dxfId="220">
      <pivotArea field="76" type="button" dataOnly="0" labelOnly="1" outline="0"/>
    </format>
    <format dxfId="219">
      <pivotArea field="77" type="button" dataOnly="0" labelOnly="1" outline="0"/>
    </format>
    <format dxfId="218">
      <pivotArea field="78" type="button" dataOnly="0" labelOnly="1" outline="0"/>
    </format>
    <format dxfId="217">
      <pivotArea outline="0" fieldPosition="0">
        <references count="1">
          <reference field="4294967294" count="1">
            <x v="1"/>
          </reference>
        </references>
      </pivotArea>
    </format>
    <format dxfId="216">
      <pivotArea field="79" type="button" dataOnly="0" labelOnly="1" outline="0" axis="axisRow" fieldPosition="0"/>
    </format>
    <format dxfId="2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13">
      <pivotArea type="all" dataOnly="0" outline="0" fieldPosition="0"/>
    </format>
    <format dxfId="212">
      <pivotArea field="79" type="button" dataOnly="0" labelOnly="1" outline="0" axis="axisRow" fieldPosition="0"/>
    </format>
    <format dxfId="2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0">
      <pivotArea grandRow="1" outline="0" collapsedLevelsAreSubtotals="1" fieldPosition="0"/>
    </format>
    <format dxfId="209">
      <pivotArea dataOnly="0" labelOnly="1" grandRow="1" outline="0" fieldPosition="0"/>
    </format>
    <format dxfId="208">
      <pivotArea grandRow="1" outline="0" collapsedLevelsAreSubtotals="1" fieldPosition="0"/>
    </format>
    <format dxfId="207">
      <pivotArea dataOnly="0" labelOnly="1" grandRow="1" outline="0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Lý do chưa tìm được việc làm">
  <location ref="B2:D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>
      <items count="6">
        <item x="1"/>
        <item x="3"/>
        <item x="2"/>
        <item x="4"/>
        <item h="1" x="0"/>
        <item t="default"/>
      </items>
    </pivotField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1" subtotal="count" baseField="0" baseItem="0"/>
    <dataField name="Tỉ lệ HV đánh giá" fld="61" subtotal="count" showDataAs="percentOfCol" baseField="0" baseItem="0" numFmtId="10"/>
  </dataFields>
  <formats count="49">
    <format dxfId="48">
      <pivotArea field="20" type="button" dataOnly="0" labelOnly="1" outline="0"/>
    </format>
    <format dxfId="47">
      <pivotArea field="17" type="button" dataOnly="0" labelOnly="1" outline="0"/>
    </format>
    <format dxfId="46">
      <pivotArea dataOnly="0" labelOnly="1" grandRow="1" outline="0" fieldPosition="0"/>
    </format>
    <format dxfId="45">
      <pivotArea type="all" dataOnly="0" outline="0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11" type="button" dataOnly="0" labelOnly="1" outline="0"/>
    </format>
    <format dxfId="41">
      <pivotArea field="-2" type="button" dataOnly="0" labelOnly="1" outline="0" axis="axisCol" fieldPosition="0"/>
    </format>
    <format dxfId="40">
      <pivotArea type="topRight" dataOnly="0" labelOnly="1" outline="0" fieldPosition="0"/>
    </format>
    <format dxfId="39">
      <pivotArea field="11" type="button" dataOnly="0" labelOnly="1" outline="0"/>
    </format>
    <format dxfId="38">
      <pivotArea field="26" type="button" dataOnly="0" labelOnly="1" outline="0"/>
    </format>
    <format dxfId="37">
      <pivotArea type="all" dataOnly="0" outline="0" fieldPosition="0"/>
    </format>
    <format dxfId="36">
      <pivotArea type="origin" dataOnly="0" labelOnly="1" outline="0" fieldPosition="0"/>
    </format>
    <format dxfId="35">
      <pivotArea field="10" type="button" dataOnly="0" labelOnly="1" outline="0"/>
    </format>
    <format dxfId="34">
      <pivotArea field="10" type="button" dataOnly="0" labelOnly="1" outline="0"/>
    </format>
    <format dxfId="33">
      <pivotArea field="11" type="button" dataOnly="0" labelOnly="1" outline="0"/>
    </format>
    <format dxfId="32">
      <pivotArea field="29" type="button" dataOnly="0" labelOnly="1" outline="0"/>
    </format>
    <format dxfId="31">
      <pivotArea dataOnly="0" labelOnly="1" grandRow="1" outline="0" fieldPosition="0"/>
    </format>
    <format dxfId="30">
      <pivotArea field="29" type="button" dataOnly="0" labelOnly="1" outline="0"/>
    </format>
    <format dxfId="29">
      <pivotArea field="39" type="button" dataOnly="0" labelOnly="1" outline="0"/>
    </format>
    <format dxfId="28">
      <pivotArea field="65" type="button" dataOnly="0" labelOnly="1" outline="0"/>
    </format>
    <format dxfId="27">
      <pivotArea field="68" type="button" dataOnly="0" labelOnly="1" outline="0"/>
    </format>
    <format dxfId="26">
      <pivotArea outline="0" collapsedLevelsAreSubtotals="1" fieldPosition="0"/>
    </format>
    <format dxfId="25">
      <pivotArea field="69" type="button" dataOnly="0" labelOnly="1" outline="0"/>
    </format>
    <format dxfId="24">
      <pivotArea field="-2" type="button" dataOnly="0" labelOnly="1" outline="0" axis="axisCol" fieldPosition="0"/>
    </format>
    <format dxfId="23">
      <pivotArea type="topRight" dataOnly="0" labelOnly="1" outline="0" fieldPosition="0"/>
    </format>
    <format dxfId="22">
      <pivotArea outline="0" collapsedLevelsAreSubtotals="1" fieldPosition="0"/>
    </format>
    <format dxfId="21">
      <pivotArea field="69" type="button" dataOnly="0" labelOnly="1" outline="0"/>
    </format>
    <format dxfId="20">
      <pivotArea type="all" dataOnly="0" outline="0" fieldPosition="0"/>
    </format>
    <format dxfId="19">
      <pivotArea type="origin" dataOnly="0" labelOnly="1" outline="0" fieldPosition="0"/>
    </format>
    <format dxfId="18">
      <pivotArea field="81" type="button" dataOnly="0" labelOnly="1" outline="0"/>
    </format>
    <format dxfId="17">
      <pivotArea field="26" type="button" dataOnly="0" labelOnly="1" outline="0"/>
    </format>
    <format dxfId="16">
      <pivotArea field="-2" type="button" dataOnly="0" labelOnly="1" outline="0" axis="axisCol" fieldPosition="0"/>
    </format>
    <format dxfId="15">
      <pivotArea type="topRight" dataOnly="0" labelOnly="1" outline="0" fieldPosition="0"/>
    </format>
    <format dxfId="14">
      <pivotArea field="76" type="button" dataOnly="0" labelOnly="1" outline="0"/>
    </format>
    <format dxfId="13">
      <pivotArea field="77" type="button" dataOnly="0" labelOnly="1" outline="0"/>
    </format>
    <format dxfId="12">
      <pivotArea field="78" type="button" dataOnly="0" labelOnly="1" outline="0"/>
    </format>
    <format dxfId="11">
      <pivotArea field="79" type="button" dataOnly="0" labelOnly="1" outline="0"/>
    </format>
    <format dxfId="10">
      <pivotArea field="61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">
      <pivotArea type="all" dataOnly="0" outline="0" fieldPosition="0"/>
    </format>
    <format dxfId="7">
      <pivotArea type="all" dataOnly="0" outline="0" fieldPosition="0"/>
    </format>
    <format dxfId="6">
      <pivotArea type="all" dataOnly="0" outline="0" fieldPosition="0"/>
    </format>
    <format dxfId="5">
      <pivotArea field="61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  <format dxfId="1">
      <pivotArea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1" rowHeaderCaption="Công việc HV đã xin">
  <location ref="B53:D57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axis="axisRow" dataField="1" showAll="0">
      <items count="5">
        <item x="2"/>
        <item x="1"/>
        <item x="3"/>
        <item h="1" x="0"/>
        <item t="default"/>
      </items>
    </pivotField>
    <pivotField showAll="0"/>
    <pivotField showAll="0"/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" fld="60" subtotal="count" baseField="0" baseItem="0"/>
    <dataField name="Tỉ lệ học viên" fld="60" subtotal="count" showDataAs="percentOfCol" baseField="0" baseItem="0" numFmtId="167"/>
  </dataFields>
  <formats count="40">
    <format dxfId="88">
      <pivotArea field="20" type="button" dataOnly="0" labelOnly="1" outline="0"/>
    </format>
    <format dxfId="87">
      <pivotArea field="17" type="button" dataOnly="0" labelOnly="1" outline="0"/>
    </format>
    <format dxfId="86">
      <pivotArea dataOnly="0" labelOnly="1" grandRow="1" outline="0" fieldPosition="0"/>
    </format>
    <format dxfId="85">
      <pivotArea type="all" dataOnly="0" outline="0" fieldPosition="0"/>
    </format>
    <format dxfId="84">
      <pivotArea type="all" dataOnly="0" outline="0" fieldPosition="0"/>
    </format>
    <format dxfId="83">
      <pivotArea outline="0" collapsedLevelsAreSubtotals="1" fieldPosition="0"/>
    </format>
    <format dxfId="82">
      <pivotArea field="11" type="button" dataOnly="0" labelOnly="1" outline="0"/>
    </format>
    <format dxfId="81">
      <pivotArea field="-2" type="button" dataOnly="0" labelOnly="1" outline="0" axis="axisCol" fieldPosition="0"/>
    </format>
    <format dxfId="80">
      <pivotArea type="topRight" dataOnly="0" labelOnly="1" outline="0" fieldPosition="0"/>
    </format>
    <format dxfId="79">
      <pivotArea field="11" type="button" dataOnly="0" labelOnly="1" outline="0"/>
    </format>
    <format dxfId="78">
      <pivotArea field="26" type="button" dataOnly="0" labelOnly="1" outline="0"/>
    </format>
    <format dxfId="77">
      <pivotArea type="all" dataOnly="0" outline="0" fieldPosition="0"/>
    </format>
    <format dxfId="76">
      <pivotArea type="origin" dataOnly="0" labelOnly="1" outline="0" fieldPosition="0"/>
    </format>
    <format dxfId="75">
      <pivotArea field="10" type="button" dataOnly="0" labelOnly="1" outline="0"/>
    </format>
    <format dxfId="74">
      <pivotArea field="10" type="button" dataOnly="0" labelOnly="1" outline="0"/>
    </format>
    <format dxfId="73">
      <pivotArea field="11" type="button" dataOnly="0" labelOnly="1" outline="0"/>
    </format>
    <format dxfId="72">
      <pivotArea field="29" type="button" dataOnly="0" labelOnly="1" outline="0"/>
    </format>
    <format dxfId="71">
      <pivotArea dataOnly="0" labelOnly="1" grandRow="1" outline="0" fieldPosition="0"/>
    </format>
    <format dxfId="70">
      <pivotArea field="29" type="button" dataOnly="0" labelOnly="1" outline="0"/>
    </format>
    <format dxfId="69">
      <pivotArea field="39" type="button" dataOnly="0" labelOnly="1" outline="0"/>
    </format>
    <format dxfId="68">
      <pivotArea field="65" type="button" dataOnly="0" labelOnly="1" outline="0"/>
    </format>
    <format dxfId="67">
      <pivotArea field="68" type="button" dataOnly="0" labelOnly="1" outline="0"/>
    </format>
    <format dxfId="66">
      <pivotArea outline="0" collapsedLevelsAreSubtotals="1" fieldPosition="0"/>
    </format>
    <format dxfId="65">
      <pivotArea field="69" type="button" dataOnly="0" labelOnly="1" outline="0"/>
    </format>
    <format dxfId="64">
      <pivotArea field="-2" type="button" dataOnly="0" labelOnly="1" outline="0" axis="axisCol" fieldPosition="0"/>
    </format>
    <format dxfId="63">
      <pivotArea type="topRight" dataOnly="0" labelOnly="1" outline="0" fieldPosition="0"/>
    </format>
    <format dxfId="62">
      <pivotArea outline="0" collapsedLevelsAreSubtotals="1" fieldPosition="0"/>
    </format>
    <format dxfId="61">
      <pivotArea field="69" type="button" dataOnly="0" labelOnly="1" outline="0"/>
    </format>
    <format dxfId="60">
      <pivotArea type="all" dataOnly="0" outline="0" fieldPosition="0"/>
    </format>
    <format dxfId="59">
      <pivotArea type="origin" dataOnly="0" labelOnly="1" outline="0" fieldPosition="0"/>
    </format>
    <format dxfId="58">
      <pivotArea field="81" type="button" dataOnly="0" labelOnly="1" outline="0"/>
    </format>
    <format dxfId="57">
      <pivotArea field="26" type="button" dataOnly="0" labelOnly="1" outline="0"/>
    </format>
    <format dxfId="56">
      <pivotArea field="-2" type="button" dataOnly="0" labelOnly="1" outline="0" axis="axisCol" fieldPosition="0"/>
    </format>
    <format dxfId="55">
      <pivotArea type="topRight" dataOnly="0" labelOnly="1" outline="0" fieldPosition="0"/>
    </format>
    <format dxfId="54">
      <pivotArea field="76" type="button" dataOnly="0" labelOnly="1" outline="0"/>
    </format>
    <format dxfId="53">
      <pivotArea field="77" type="button" dataOnly="0" labelOnly="1" outline="0"/>
    </format>
    <format dxfId="52">
      <pivotArea field="78" type="button" dataOnly="0" labelOnly="1" outline="0"/>
    </format>
    <format dxfId="51">
      <pivotArea field="79" type="button" dataOnly="0" labelOnly="1" outline="0"/>
    </format>
    <format dxfId="50">
      <pivotArea outline="0" fieldPosition="0">
        <references count="1">
          <reference field="4294967294" count="1">
            <x v="1"/>
          </reference>
        </references>
      </pivotArea>
    </format>
    <format dxfId="4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0" rowHeaderCaption="Lý do chưa tìm được việc làm">
  <location ref="B39:D44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6">
        <item x="4"/>
        <item x="2"/>
        <item x="1"/>
        <item x="3"/>
        <item h="1" x="0"/>
        <item t="default"/>
      </items>
    </pivotField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2" subtotal="count" baseField="0" baseItem="0"/>
    <dataField name="Tỉ lệ HV đánh giá" fld="62" subtotal="count" showDataAs="percentOfCol" baseField="0" baseItem="0" numFmtId="167"/>
  </dataFields>
  <formats count="40">
    <format dxfId="128">
      <pivotArea field="20" type="button" dataOnly="0" labelOnly="1" outline="0"/>
    </format>
    <format dxfId="127">
      <pivotArea field="17" type="button" dataOnly="0" labelOnly="1" outline="0"/>
    </format>
    <format dxfId="126">
      <pivotArea dataOnly="0" labelOnly="1" grandRow="1" outline="0" fieldPosition="0"/>
    </format>
    <format dxfId="125">
      <pivotArea type="all" dataOnly="0" outline="0" fieldPosition="0"/>
    </format>
    <format dxfId="124">
      <pivotArea type="all" dataOnly="0" outline="0" fieldPosition="0"/>
    </format>
    <format dxfId="123">
      <pivotArea outline="0" collapsedLevelsAreSubtotals="1" fieldPosition="0"/>
    </format>
    <format dxfId="122">
      <pivotArea field="11" type="button" dataOnly="0" labelOnly="1" outline="0"/>
    </format>
    <format dxfId="121">
      <pivotArea field="-2" type="button" dataOnly="0" labelOnly="1" outline="0" axis="axisCol" fieldPosition="0"/>
    </format>
    <format dxfId="120">
      <pivotArea type="topRight" dataOnly="0" labelOnly="1" outline="0" fieldPosition="0"/>
    </format>
    <format dxfId="119">
      <pivotArea field="11" type="button" dataOnly="0" labelOnly="1" outline="0"/>
    </format>
    <format dxfId="118">
      <pivotArea field="26" type="button" dataOnly="0" labelOnly="1" outline="0"/>
    </format>
    <format dxfId="117">
      <pivotArea type="all" dataOnly="0" outline="0" fieldPosition="0"/>
    </format>
    <format dxfId="116">
      <pivotArea type="origin" dataOnly="0" labelOnly="1" outline="0" fieldPosition="0"/>
    </format>
    <format dxfId="115">
      <pivotArea field="10" type="button" dataOnly="0" labelOnly="1" outline="0"/>
    </format>
    <format dxfId="114">
      <pivotArea field="10" type="button" dataOnly="0" labelOnly="1" outline="0"/>
    </format>
    <format dxfId="113">
      <pivotArea field="11" type="button" dataOnly="0" labelOnly="1" outline="0"/>
    </format>
    <format dxfId="112">
      <pivotArea field="29" type="button" dataOnly="0" labelOnly="1" outline="0"/>
    </format>
    <format dxfId="111">
      <pivotArea dataOnly="0" labelOnly="1" grandRow="1" outline="0" fieldPosition="0"/>
    </format>
    <format dxfId="110">
      <pivotArea field="29" type="button" dataOnly="0" labelOnly="1" outline="0"/>
    </format>
    <format dxfId="109">
      <pivotArea field="39" type="button" dataOnly="0" labelOnly="1" outline="0"/>
    </format>
    <format dxfId="108">
      <pivotArea field="65" type="button" dataOnly="0" labelOnly="1" outline="0"/>
    </format>
    <format dxfId="107">
      <pivotArea field="68" type="button" dataOnly="0" labelOnly="1" outline="0"/>
    </format>
    <format dxfId="106">
      <pivotArea outline="0" collapsedLevelsAreSubtotals="1" fieldPosition="0"/>
    </format>
    <format dxfId="105">
      <pivotArea field="69" type="button" dataOnly="0" labelOnly="1" outline="0"/>
    </format>
    <format dxfId="104">
      <pivotArea field="-2" type="button" dataOnly="0" labelOnly="1" outline="0" axis="axisCol" fieldPosition="0"/>
    </format>
    <format dxfId="103">
      <pivotArea type="topRight" dataOnly="0" labelOnly="1" outline="0" fieldPosition="0"/>
    </format>
    <format dxfId="102">
      <pivotArea outline="0" collapsedLevelsAreSubtotals="1" fieldPosition="0"/>
    </format>
    <format dxfId="101">
      <pivotArea field="69" type="button" dataOnly="0" labelOnly="1" outline="0"/>
    </format>
    <format dxfId="100">
      <pivotArea type="all" dataOnly="0" outline="0" fieldPosition="0"/>
    </format>
    <format dxfId="99">
      <pivotArea type="origin" dataOnly="0" labelOnly="1" outline="0" fieldPosition="0"/>
    </format>
    <format dxfId="98">
      <pivotArea field="81" type="button" dataOnly="0" labelOnly="1" outline="0"/>
    </format>
    <format dxfId="97">
      <pivotArea field="26" type="button" dataOnly="0" labelOnly="1" outline="0"/>
    </format>
    <format dxfId="96">
      <pivotArea field="-2" type="button" dataOnly="0" labelOnly="1" outline="0" axis="axisCol" fieldPosition="0"/>
    </format>
    <format dxfId="95">
      <pivotArea type="topRight" dataOnly="0" labelOnly="1" outline="0" fieldPosition="0"/>
    </format>
    <format dxfId="94">
      <pivotArea field="76" type="button" dataOnly="0" labelOnly="1" outline="0"/>
    </format>
    <format dxfId="93">
      <pivotArea field="77" type="button" dataOnly="0" labelOnly="1" outline="0"/>
    </format>
    <format dxfId="92">
      <pivotArea field="78" type="button" dataOnly="0" labelOnly="1" outline="0"/>
    </format>
    <format dxfId="91">
      <pivotArea field="79" type="button" dataOnly="0" labelOnly="1" outline="0"/>
    </format>
    <format dxfId="90">
      <pivotArea outline="0" fieldPosition="0">
        <references count="1">
          <reference field="4294967294" count="1">
            <x v="1"/>
          </reference>
        </references>
      </pivotArea>
    </format>
    <format dxfId="8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5" format="3">
      <pivotArea type="data" outline="0" fieldPosition="0">
        <references count="2">
          <reference field="4294967294" count="1" selected="0">
            <x v="0"/>
          </reference>
          <reference field="6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Values" grandTotalCaption="Tổng" updatedVersion="4" minRefreshableVersion="3" useAutoFormatting="1" itemPrintTitles="1" createdVersion="4" indent="0" outline="1" outlineData="1" multipleFieldFilters="0" chartFormat="12" rowHeaderCaption="Lý do chưa tìm được việc làm">
  <location ref="B30:D3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Row" dataField="1" showAll="0">
      <items count="7">
        <item x="2"/>
        <item x="5"/>
        <item x="3"/>
        <item x="1"/>
        <item x="4"/>
        <item h="1" x="0"/>
        <item t="default"/>
      </items>
    </pivotField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HV đánh giá" fld="63" subtotal="count" baseField="0" baseItem="0"/>
    <dataField name="Tỉ lệ HV đánh giá" fld="63" subtotal="count" showDataAs="percentOfCol" baseField="0" baseItem="0" numFmtId="167"/>
  </dataFields>
  <formats count="40">
    <format dxfId="168">
      <pivotArea field="20" type="button" dataOnly="0" labelOnly="1" outline="0"/>
    </format>
    <format dxfId="167">
      <pivotArea field="17" type="button" dataOnly="0" labelOnly="1" outline="0"/>
    </format>
    <format dxfId="166">
      <pivotArea dataOnly="0" labelOnly="1" grandRow="1" outline="0" fieldPosition="0"/>
    </format>
    <format dxfId="165">
      <pivotArea type="all" dataOnly="0" outline="0" fieldPosition="0"/>
    </format>
    <format dxfId="164">
      <pivotArea type="all" dataOnly="0" outline="0" fieldPosition="0"/>
    </format>
    <format dxfId="163">
      <pivotArea outline="0" collapsedLevelsAreSubtotals="1" fieldPosition="0"/>
    </format>
    <format dxfId="162">
      <pivotArea field="11" type="button" dataOnly="0" labelOnly="1" outline="0"/>
    </format>
    <format dxfId="161">
      <pivotArea field="-2" type="button" dataOnly="0" labelOnly="1" outline="0" axis="axisCol" fieldPosition="0"/>
    </format>
    <format dxfId="160">
      <pivotArea type="topRight" dataOnly="0" labelOnly="1" outline="0" fieldPosition="0"/>
    </format>
    <format dxfId="159">
      <pivotArea field="11" type="button" dataOnly="0" labelOnly="1" outline="0"/>
    </format>
    <format dxfId="158">
      <pivotArea field="26" type="button" dataOnly="0" labelOnly="1" outline="0"/>
    </format>
    <format dxfId="157">
      <pivotArea type="all" dataOnly="0" outline="0" fieldPosition="0"/>
    </format>
    <format dxfId="156">
      <pivotArea type="origin" dataOnly="0" labelOnly="1" outline="0" fieldPosition="0"/>
    </format>
    <format dxfId="155">
      <pivotArea field="10" type="button" dataOnly="0" labelOnly="1" outline="0"/>
    </format>
    <format dxfId="154">
      <pivotArea field="10" type="button" dataOnly="0" labelOnly="1" outline="0"/>
    </format>
    <format dxfId="153">
      <pivotArea field="11" type="button" dataOnly="0" labelOnly="1" outline="0"/>
    </format>
    <format dxfId="152">
      <pivotArea field="29" type="button" dataOnly="0" labelOnly="1" outline="0"/>
    </format>
    <format dxfId="151">
      <pivotArea dataOnly="0" labelOnly="1" grandRow="1" outline="0" fieldPosition="0"/>
    </format>
    <format dxfId="150">
      <pivotArea field="29" type="button" dataOnly="0" labelOnly="1" outline="0"/>
    </format>
    <format dxfId="149">
      <pivotArea field="39" type="button" dataOnly="0" labelOnly="1" outline="0"/>
    </format>
    <format dxfId="148">
      <pivotArea field="65" type="button" dataOnly="0" labelOnly="1" outline="0"/>
    </format>
    <format dxfId="147">
      <pivotArea field="68" type="button" dataOnly="0" labelOnly="1" outline="0"/>
    </format>
    <format dxfId="146">
      <pivotArea outline="0" collapsedLevelsAreSubtotals="1" fieldPosition="0"/>
    </format>
    <format dxfId="145">
      <pivotArea field="69" type="button" dataOnly="0" labelOnly="1" outline="0"/>
    </format>
    <format dxfId="144">
      <pivotArea field="-2" type="button" dataOnly="0" labelOnly="1" outline="0" axis="axisCol" fieldPosition="0"/>
    </format>
    <format dxfId="143">
      <pivotArea type="topRight" dataOnly="0" labelOnly="1" outline="0" fieldPosition="0"/>
    </format>
    <format dxfId="142">
      <pivotArea outline="0" collapsedLevelsAreSubtotals="1" fieldPosition="0"/>
    </format>
    <format dxfId="141">
      <pivotArea field="69" type="button" dataOnly="0" labelOnly="1" outline="0"/>
    </format>
    <format dxfId="140">
      <pivotArea type="all" dataOnly="0" outline="0" fieldPosition="0"/>
    </format>
    <format dxfId="139">
      <pivotArea type="origin" dataOnly="0" labelOnly="1" outline="0" fieldPosition="0"/>
    </format>
    <format dxfId="138">
      <pivotArea field="81" type="button" dataOnly="0" labelOnly="1" outline="0"/>
    </format>
    <format dxfId="137">
      <pivotArea field="26" type="button" dataOnly="0" labelOnly="1" outline="0"/>
    </format>
    <format dxfId="136">
      <pivotArea field="-2" type="button" dataOnly="0" labelOnly="1" outline="0" axis="axisCol" fieldPosition="0"/>
    </format>
    <format dxfId="135">
      <pivotArea type="topRight" dataOnly="0" labelOnly="1" outline="0" fieldPosition="0"/>
    </format>
    <format dxfId="134">
      <pivotArea field="76" type="button" dataOnly="0" labelOnly="1" outline="0"/>
    </format>
    <format dxfId="133">
      <pivotArea field="77" type="button" dataOnly="0" labelOnly="1" outline="0"/>
    </format>
    <format dxfId="132">
      <pivotArea field="78" type="button" dataOnly="0" labelOnly="1" outline="0"/>
    </format>
    <format dxfId="131">
      <pivotArea field="79" type="button" dataOnly="0" labelOnly="1" outline="0"/>
    </format>
    <format dxfId="130">
      <pivotArea outline="0" fieldPosition="0">
        <references count="1">
          <reference field="4294967294" count="1">
            <x v="1"/>
          </reference>
        </references>
      </pivotArea>
    </format>
    <format dxfId="12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2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F2:H6" firstHeaderRow="0" firstDataRow="1" firstDataCol="1"/>
  <pivotFields count="8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>
      <items count="9">
        <item x="0"/>
        <item x="1"/>
        <item x="2"/>
        <item x="6"/>
        <item x="4"/>
        <item x="3"/>
        <item x="5"/>
        <item h="1" x="7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/>
    <pivotField showAll="0">
      <items count="5">
        <item x="0"/>
        <item x="2"/>
        <item x="1"/>
        <item h="1" x="3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1"/>
        <item x="2"/>
        <item x="0"/>
        <item h="1" x="3"/>
        <item t="default"/>
      </items>
    </pivotField>
    <pivotField showAll="0"/>
    <pivotField showAll="0" defaultSubtotal="0"/>
    <pivotField showAll="0">
      <items count="6">
        <item x="0"/>
        <item h="1" x="2"/>
        <item h="1" x="3"/>
        <item x="1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1">
        <item x="7"/>
        <item x="9"/>
        <item x="8"/>
        <item x="6"/>
        <item x="5"/>
        <item x="4"/>
        <item x="0"/>
        <item x="3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6">
        <item x="2"/>
        <item x="1"/>
        <item x="3"/>
        <item h="1" x="0"/>
        <item h="1" x="4"/>
        <item t="default"/>
      </items>
    </pivotField>
    <pivotField showAll="0"/>
    <pivotField showAll="0"/>
    <pivotField showAll="0">
      <items count="4">
        <item x="0"/>
        <item x="2"/>
        <item h="1" x="1"/>
        <item t="default"/>
      </items>
    </pivotField>
    <pivotField showAll="0"/>
    <pivotField showAll="0"/>
    <pivotField showAll="0" defaultSubtotal="0">
      <items count="11">
        <item x="0"/>
        <item x="4"/>
        <item x="5"/>
        <item x="3"/>
        <item x="7"/>
        <item x="8"/>
        <item x="9"/>
        <item x="6"/>
        <item x="2"/>
        <item h="1" x="1"/>
        <item h="1" x="10"/>
      </items>
    </pivotField>
    <pivotField showAll="0">
      <items count="6">
        <item x="0"/>
        <item x="3"/>
        <item x="4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6">
        <item x="4"/>
        <item x="0"/>
        <item x="2"/>
        <item x="1"/>
        <item h="1" x="3"/>
        <item t="default"/>
      </items>
    </pivotField>
    <pivotField showAll="0">
      <items count="8">
        <item x="1"/>
        <item x="5"/>
        <item x="3"/>
        <item x="6"/>
        <item x="2"/>
        <item x="0"/>
        <item h="1" x="4"/>
        <item t="default"/>
      </items>
    </pivotField>
    <pivotField showAll="0">
      <items count="7">
        <item x="0"/>
        <item x="3"/>
        <item x="5"/>
        <item x="2"/>
        <item x="1"/>
        <item h="1" x="4"/>
        <item t="default"/>
      </items>
    </pivotField>
    <pivotField showAll="0">
      <items count="9">
        <item x="3"/>
        <item x="1"/>
        <item x="4"/>
        <item x="5"/>
        <item x="6"/>
        <item x="2"/>
        <item x="7"/>
        <item h="1" x="0"/>
        <item t="default"/>
      </items>
    </pivotField>
    <pivotField showAll="0"/>
    <pivotField showAll="0">
      <items count="6">
        <item x="1"/>
        <item x="0"/>
        <item x="2"/>
        <item x="3"/>
        <item h="1" x="4"/>
        <item t="default"/>
      </items>
    </pivotField>
    <pivotField showAll="0"/>
  </pivotFields>
  <rowFields count="1">
    <field x="6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24.Lý do 2" fld="62" subtotal="count" baseField="0" baseItem="0"/>
    <dataField name="Count of 24.Lý do 2_2" fld="62" subtotal="count" baseField="0" baseItem="0"/>
  </dataFields>
  <formats count="38">
    <format dxfId="206">
      <pivotArea field="20" type="button" dataOnly="0" labelOnly="1" outline="0"/>
    </format>
    <format dxfId="205">
      <pivotArea field="17" type="button" dataOnly="0" labelOnly="1" outline="0"/>
    </format>
    <format dxfId="204">
      <pivotArea dataOnly="0" labelOnly="1" grandRow="1" outline="0" fieldPosition="0"/>
    </format>
    <format dxfId="203">
      <pivotArea type="all" dataOnly="0" outline="0" fieldPosition="0"/>
    </format>
    <format dxfId="202">
      <pivotArea type="all" dataOnly="0" outline="0" fieldPosition="0"/>
    </format>
    <format dxfId="201">
      <pivotArea outline="0" collapsedLevelsAreSubtotals="1" fieldPosition="0"/>
    </format>
    <format dxfId="200">
      <pivotArea field="11" type="button" dataOnly="0" labelOnly="1" outline="0"/>
    </format>
    <format dxfId="199">
      <pivotArea field="-2" type="button" dataOnly="0" labelOnly="1" outline="0" axis="axisCol" fieldPosition="0"/>
    </format>
    <format dxfId="198">
      <pivotArea type="topRight" dataOnly="0" labelOnly="1" outline="0" fieldPosition="0"/>
    </format>
    <format dxfId="197">
      <pivotArea field="11" type="button" dataOnly="0" labelOnly="1" outline="0"/>
    </format>
    <format dxfId="196">
      <pivotArea field="26" type="button" dataOnly="0" labelOnly="1" outline="0"/>
    </format>
    <format dxfId="195">
      <pivotArea type="all" dataOnly="0" outline="0" fieldPosition="0"/>
    </format>
    <format dxfId="194">
      <pivotArea type="origin" dataOnly="0" labelOnly="1" outline="0" fieldPosition="0"/>
    </format>
    <format dxfId="193">
      <pivotArea field="10" type="button" dataOnly="0" labelOnly="1" outline="0"/>
    </format>
    <format dxfId="192">
      <pivotArea field="10" type="button" dataOnly="0" labelOnly="1" outline="0"/>
    </format>
    <format dxfId="191">
      <pivotArea field="11" type="button" dataOnly="0" labelOnly="1" outline="0"/>
    </format>
    <format dxfId="190">
      <pivotArea field="29" type="button" dataOnly="0" labelOnly="1" outline="0"/>
    </format>
    <format dxfId="189">
      <pivotArea dataOnly="0" labelOnly="1" grandRow="1" outline="0" fieldPosition="0"/>
    </format>
    <format dxfId="188">
      <pivotArea field="29" type="button" dataOnly="0" labelOnly="1" outline="0"/>
    </format>
    <format dxfId="187">
      <pivotArea field="39" type="button" dataOnly="0" labelOnly="1" outline="0"/>
    </format>
    <format dxfId="186">
      <pivotArea field="65" type="button" dataOnly="0" labelOnly="1" outline="0"/>
    </format>
    <format dxfId="185">
      <pivotArea field="68" type="button" dataOnly="0" labelOnly="1" outline="0"/>
    </format>
    <format dxfId="184">
      <pivotArea outline="0" collapsedLevelsAreSubtotals="1" fieldPosition="0"/>
    </format>
    <format dxfId="183">
      <pivotArea field="69" type="button" dataOnly="0" labelOnly="1" outline="0"/>
    </format>
    <format dxfId="182">
      <pivotArea field="-2" type="button" dataOnly="0" labelOnly="1" outline="0" axis="axisCol" fieldPosition="0"/>
    </format>
    <format dxfId="181">
      <pivotArea type="topRight" dataOnly="0" labelOnly="1" outline="0" fieldPosition="0"/>
    </format>
    <format dxfId="180">
      <pivotArea outline="0" collapsedLevelsAreSubtotals="1" fieldPosition="0"/>
    </format>
    <format dxfId="179">
      <pivotArea field="69" type="button" dataOnly="0" labelOnly="1" outline="0"/>
    </format>
    <format dxfId="178">
      <pivotArea type="all" dataOnly="0" outline="0" fieldPosition="0"/>
    </format>
    <format dxfId="177">
      <pivotArea type="origin" dataOnly="0" labelOnly="1" outline="0" fieldPosition="0"/>
    </format>
    <format dxfId="176">
      <pivotArea field="81" type="button" dataOnly="0" labelOnly="1" outline="0"/>
    </format>
    <format dxfId="175">
      <pivotArea field="26" type="button" dataOnly="0" labelOnly="1" outline="0"/>
    </format>
    <format dxfId="174">
      <pivotArea field="-2" type="button" dataOnly="0" labelOnly="1" outline="0" axis="axisCol" fieldPosition="0"/>
    </format>
    <format dxfId="173">
      <pivotArea type="topRight" dataOnly="0" labelOnly="1" outline="0" fieldPosition="0"/>
    </format>
    <format dxfId="172">
      <pivotArea field="76" type="button" dataOnly="0" labelOnly="1" outline="0"/>
    </format>
    <format dxfId="171">
      <pivotArea field="77" type="button" dataOnly="0" labelOnly="1" outline="0"/>
    </format>
    <format dxfId="170">
      <pivotArea field="78" type="button" dataOnly="0" labelOnly="1" outline="0"/>
    </format>
    <format dxfId="169">
      <pivotArea field="79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thanhtin1861996@gmail.com" TargetMode="External"/><Relationship Id="rId117" Type="http://schemas.openxmlformats.org/officeDocument/2006/relationships/hyperlink" Target="mailto:caraven1303@gmail.com" TargetMode="External"/><Relationship Id="rId21" Type="http://schemas.openxmlformats.org/officeDocument/2006/relationships/hyperlink" Target="mailto:nguyenvanhuong@gmail.com" TargetMode="External"/><Relationship Id="rId42" Type="http://schemas.openxmlformats.org/officeDocument/2006/relationships/hyperlink" Target="mailto:recruitment_mbe@daimler.com" TargetMode="External"/><Relationship Id="rId47" Type="http://schemas.openxmlformats.org/officeDocument/2006/relationships/hyperlink" Target="mailto:kinhdoanh@newhanam.com" TargetMode="External"/><Relationship Id="rId63" Type="http://schemas.openxmlformats.org/officeDocument/2006/relationships/hyperlink" Target="mailto:vohoangdai2322@gmail.com" TargetMode="External"/><Relationship Id="rId68" Type="http://schemas.openxmlformats.org/officeDocument/2006/relationships/hyperlink" Target="mailto:tiendolamit96@gmail.com" TargetMode="External"/><Relationship Id="rId84" Type="http://schemas.openxmlformats.org/officeDocument/2006/relationships/hyperlink" Target="mailto:nangham95@gmail.com" TargetMode="External"/><Relationship Id="rId89" Type="http://schemas.openxmlformats.org/officeDocument/2006/relationships/hyperlink" Target="mailto:thaithanh999@gmail.com" TargetMode="External"/><Relationship Id="rId112" Type="http://schemas.openxmlformats.org/officeDocument/2006/relationships/hyperlink" Target="mailto:thangck2011@gmail.com" TargetMode="External"/><Relationship Id="rId133" Type="http://schemas.openxmlformats.org/officeDocument/2006/relationships/hyperlink" Target="mailto:anlocphat@thietbidongcat.com" TargetMode="External"/><Relationship Id="rId138" Type="http://schemas.openxmlformats.org/officeDocument/2006/relationships/hyperlink" Target="http://fecredit.com.vn/" TargetMode="External"/><Relationship Id="rId154" Type="http://schemas.openxmlformats.org/officeDocument/2006/relationships/hyperlink" Target="http://www.absvietmy.com/" TargetMode="External"/><Relationship Id="rId159" Type="http://schemas.openxmlformats.org/officeDocument/2006/relationships/hyperlink" Target="mailto:phamdinhduy131@gmail.com" TargetMode="External"/><Relationship Id="rId170" Type="http://schemas.openxmlformats.org/officeDocument/2006/relationships/hyperlink" Target="http://phana.com.vn/" TargetMode="External"/><Relationship Id="rId16" Type="http://schemas.openxmlformats.org/officeDocument/2006/relationships/hyperlink" Target="http://www.hondaotoconghoa.com.vn/" TargetMode="External"/><Relationship Id="rId107" Type="http://schemas.openxmlformats.org/officeDocument/2006/relationships/hyperlink" Target="http://www.pqcjp.com/" TargetMode="External"/><Relationship Id="rId11" Type="http://schemas.openxmlformats.org/officeDocument/2006/relationships/hyperlink" Target="mailto:htchuuthuc@gmail.com" TargetMode="External"/><Relationship Id="rId32" Type="http://schemas.openxmlformats.org/officeDocument/2006/relationships/hyperlink" Target="mailto:trangngocthach1996@gmail.com" TargetMode="External"/><Relationship Id="rId37" Type="http://schemas.openxmlformats.org/officeDocument/2006/relationships/hyperlink" Target="mailto:haitrieunguyen96@gmail.com" TargetMode="External"/><Relationship Id="rId53" Type="http://schemas.openxmlformats.org/officeDocument/2006/relationships/hyperlink" Target="mailto:nguyenngocduy224786@gmail.com" TargetMode="External"/><Relationship Id="rId58" Type="http://schemas.openxmlformats.org/officeDocument/2006/relationships/hyperlink" Target="mailto:trieupingu060796@gmail" TargetMode="External"/><Relationship Id="rId74" Type="http://schemas.openxmlformats.org/officeDocument/2006/relationships/hyperlink" Target="mailto:duongthaithinh96@gmail.com" TargetMode="External"/><Relationship Id="rId79" Type="http://schemas.openxmlformats.org/officeDocument/2006/relationships/hyperlink" Target="mailto:lam63499@gmail.com" TargetMode="External"/><Relationship Id="rId102" Type="http://schemas.openxmlformats.org/officeDocument/2006/relationships/hyperlink" Target="mailto:hotro@congnghieptoanquoc.com" TargetMode="External"/><Relationship Id="rId123" Type="http://schemas.openxmlformats.org/officeDocument/2006/relationships/hyperlink" Target="http://www.hopnhat.vn/" TargetMode="External"/><Relationship Id="rId128" Type="http://schemas.openxmlformats.org/officeDocument/2006/relationships/hyperlink" Target="mailto:hongocvuongQNG76@gmail.com" TargetMode="External"/><Relationship Id="rId144" Type="http://schemas.openxmlformats.org/officeDocument/2006/relationships/hyperlink" Target="mailto:uyen.tran@mepac.vn" TargetMode="External"/><Relationship Id="rId149" Type="http://schemas.openxmlformats.org/officeDocument/2006/relationships/hyperlink" Target="http://www.hvac.vn/dienlanhbk@hcm.vnn.vn" TargetMode="External"/><Relationship Id="rId5" Type="http://schemas.openxmlformats.org/officeDocument/2006/relationships/hyperlink" Target="mailto:dotrongdungth5996@gmail.com" TargetMode="External"/><Relationship Id="rId90" Type="http://schemas.openxmlformats.org/officeDocument/2006/relationships/hyperlink" Target="mailto:buinguyet2109@gmail.com" TargetMode="External"/><Relationship Id="rId95" Type="http://schemas.openxmlformats.org/officeDocument/2006/relationships/hyperlink" Target="mailto:linhnguyen17996@gmail" TargetMode="External"/><Relationship Id="rId160" Type="http://schemas.openxmlformats.org/officeDocument/2006/relationships/hyperlink" Target="mailto:ngocnguyen@isuzu-vietnam.com" TargetMode="External"/><Relationship Id="rId165" Type="http://schemas.openxmlformats.org/officeDocument/2006/relationships/hyperlink" Target="mailto:letuAutokha@gmail.com" TargetMode="External"/><Relationship Id="rId22" Type="http://schemas.openxmlformats.org/officeDocument/2006/relationships/hyperlink" Target="mailto:leminhbinhv@gmail.com" TargetMode="External"/><Relationship Id="rId27" Type="http://schemas.openxmlformats.org/officeDocument/2006/relationships/hyperlink" Target="mailto:luongphuocdao2921@gmail.com" TargetMode="External"/><Relationship Id="rId43" Type="http://schemas.openxmlformats.org/officeDocument/2006/relationships/hyperlink" Target="mailto:phamdinhduy131@gmail.com" TargetMode="External"/><Relationship Id="rId48" Type="http://schemas.openxmlformats.org/officeDocument/2006/relationships/hyperlink" Target="mailto:truongquangnhat@gmail.com" TargetMode="External"/><Relationship Id="rId64" Type="http://schemas.openxmlformats.org/officeDocument/2006/relationships/hyperlink" Target="mailto:lienhe@tohanh.vn" TargetMode="External"/><Relationship Id="rId69" Type="http://schemas.openxmlformats.org/officeDocument/2006/relationships/hyperlink" Target="mailto:trungqui1996@gmail.com" TargetMode="External"/><Relationship Id="rId113" Type="http://schemas.openxmlformats.org/officeDocument/2006/relationships/hyperlink" Target="mailto:xncd@pecc2.com" TargetMode="External"/><Relationship Id="rId118" Type="http://schemas.openxmlformats.org/officeDocument/2006/relationships/hyperlink" Target="http://www.nowzone.com.vn/" TargetMode="External"/><Relationship Id="rId134" Type="http://schemas.openxmlformats.org/officeDocument/2006/relationships/hyperlink" Target="mailto:vandile422@gmail.com" TargetMode="External"/><Relationship Id="rId139" Type="http://schemas.openxmlformats.org/officeDocument/2006/relationships/hyperlink" Target="http://www.vietsteel.com.vn/" TargetMode="External"/><Relationship Id="rId80" Type="http://schemas.openxmlformats.org/officeDocument/2006/relationships/hyperlink" Target="http://www.bros.com.cn/" TargetMode="External"/><Relationship Id="rId85" Type="http://schemas.openxmlformats.org/officeDocument/2006/relationships/hyperlink" Target="mailto:huyenpham38837@gmail.com" TargetMode="External"/><Relationship Id="rId150" Type="http://schemas.openxmlformats.org/officeDocument/2006/relationships/hyperlink" Target="mailto:minh.pv@meteccons.vn" TargetMode="External"/><Relationship Id="rId155" Type="http://schemas.openxmlformats.org/officeDocument/2006/relationships/hyperlink" Target="http://www.absvietmy.com/" TargetMode="External"/><Relationship Id="rId171" Type="http://schemas.openxmlformats.org/officeDocument/2006/relationships/printerSettings" Target="../printerSettings/printerSettings4.bin"/><Relationship Id="rId12" Type="http://schemas.openxmlformats.org/officeDocument/2006/relationships/hyperlink" Target="mailto:tranhoaitrong95@gmail.com" TargetMode="External"/><Relationship Id="rId17" Type="http://schemas.openxmlformats.org/officeDocument/2006/relationships/hyperlink" Target="mailto:nguyenvanmau1997@gmail.com" TargetMode="External"/><Relationship Id="rId33" Type="http://schemas.openxmlformats.org/officeDocument/2006/relationships/hyperlink" Target="mailto:tranminhcuongbd54@gmail.com" TargetMode="External"/><Relationship Id="rId38" Type="http://schemas.openxmlformats.org/officeDocument/2006/relationships/hyperlink" Target="mailto:tintrungle2310@gmail.com" TargetMode="External"/><Relationship Id="rId59" Type="http://schemas.openxmlformats.org/officeDocument/2006/relationships/hyperlink" Target="mailto:minhtan239@gmail.com" TargetMode="External"/><Relationship Id="rId103" Type="http://schemas.openxmlformats.org/officeDocument/2006/relationships/hyperlink" Target="mailto:tranqui634@gmail.com" TargetMode="External"/><Relationship Id="rId108" Type="http://schemas.openxmlformats.org/officeDocument/2006/relationships/hyperlink" Target="mailto:1119.syhai@gmail" TargetMode="External"/><Relationship Id="rId124" Type="http://schemas.openxmlformats.org/officeDocument/2006/relationships/hyperlink" Target="mailto:nguyentantam94@gmail" TargetMode="External"/><Relationship Id="rId129" Type="http://schemas.openxmlformats.org/officeDocument/2006/relationships/hyperlink" Target="mailto:info@vmmotorr.vn" TargetMode="External"/><Relationship Id="rId54" Type="http://schemas.openxmlformats.org/officeDocument/2006/relationships/hyperlink" Target="mailto:phanvinh07081994@gmail" TargetMode="External"/><Relationship Id="rId70" Type="http://schemas.openxmlformats.org/officeDocument/2006/relationships/hyperlink" Target="mailto:phanphuc3127@gmail.com" TargetMode="External"/><Relationship Id="rId75" Type="http://schemas.openxmlformats.org/officeDocument/2006/relationships/hyperlink" Target="mailto:letuAutokha@gmail.com" TargetMode="External"/><Relationship Id="rId91" Type="http://schemas.openxmlformats.org/officeDocument/2006/relationships/hyperlink" Target="mailto:msiggs09@gmail.com" TargetMode="External"/><Relationship Id="rId96" Type="http://schemas.openxmlformats.org/officeDocument/2006/relationships/hyperlink" Target="mailto:noya14185@gmaial.com" TargetMode="External"/><Relationship Id="rId140" Type="http://schemas.openxmlformats.org/officeDocument/2006/relationships/hyperlink" Target="http://cadcam-vn.com/english/" TargetMode="External"/><Relationship Id="rId145" Type="http://schemas.openxmlformats.org/officeDocument/2006/relationships/hyperlink" Target="mailto:uyen.tran@mepac.vn" TargetMode="External"/><Relationship Id="rId161" Type="http://schemas.openxmlformats.org/officeDocument/2006/relationships/hyperlink" Target="mailto:nguyenthaihoa2509@gmail" TargetMode="External"/><Relationship Id="rId166" Type="http://schemas.openxmlformats.org/officeDocument/2006/relationships/hyperlink" Target="http://phana.com.vn/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mailto:uyen.tran@mepac.vn" TargetMode="External"/><Relationship Id="rId15" Type="http://schemas.openxmlformats.org/officeDocument/2006/relationships/hyperlink" Target="mailto:nguyenty04121996@gmail.com" TargetMode="External"/><Relationship Id="rId23" Type="http://schemas.openxmlformats.org/officeDocument/2006/relationships/hyperlink" Target="mailto:thanhnhon994@gmail.com" TargetMode="External"/><Relationship Id="rId28" Type="http://schemas.openxmlformats.org/officeDocument/2006/relationships/hyperlink" Target="mailto:nguyenanh15051997@gmail.com" TargetMode="External"/><Relationship Id="rId36" Type="http://schemas.openxmlformats.org/officeDocument/2006/relationships/hyperlink" Target="mailto:hungo99996@gmail.com" TargetMode="External"/><Relationship Id="rId49" Type="http://schemas.openxmlformats.org/officeDocument/2006/relationships/hyperlink" Target="mailto:lengocthanh@gmail.com" TargetMode="External"/><Relationship Id="rId57" Type="http://schemas.openxmlformats.org/officeDocument/2006/relationships/hyperlink" Target="mailto:phat1996bsvt@gmail" TargetMode="External"/><Relationship Id="rId106" Type="http://schemas.openxmlformats.org/officeDocument/2006/relationships/hyperlink" Target="mailto:dohuong1295@gmail.com" TargetMode="External"/><Relationship Id="rId114" Type="http://schemas.openxmlformats.org/officeDocument/2006/relationships/hyperlink" Target="mailto:ttanloc120@gmail.com" TargetMode="External"/><Relationship Id="rId119" Type="http://schemas.openxmlformats.org/officeDocument/2006/relationships/hyperlink" Target="mailto:htrong53@gmail.com" TargetMode="External"/><Relationship Id="rId127" Type="http://schemas.openxmlformats.org/officeDocument/2006/relationships/hyperlink" Target="mailto:baoduycdl@yahoo.com.vn" TargetMode="External"/><Relationship Id="rId10" Type="http://schemas.openxmlformats.org/officeDocument/2006/relationships/hyperlink" Target="mailto:cdktltt@gmail.com" TargetMode="External"/><Relationship Id="rId31" Type="http://schemas.openxmlformats.org/officeDocument/2006/relationships/hyperlink" Target="mailto:chidungkv@gmail.com" TargetMode="External"/><Relationship Id="rId44" Type="http://schemas.openxmlformats.org/officeDocument/2006/relationships/hyperlink" Target="mailto:nguyenvantoan@gmail.com" TargetMode="External"/><Relationship Id="rId52" Type="http://schemas.openxmlformats.org/officeDocument/2006/relationships/hyperlink" Target="mailto:ynhilytc@gmail.com" TargetMode="External"/><Relationship Id="rId60" Type="http://schemas.openxmlformats.org/officeDocument/2006/relationships/hyperlink" Target="mailto:nguyenthaihoa2509@gmail" TargetMode="External"/><Relationship Id="rId65" Type="http://schemas.openxmlformats.org/officeDocument/2006/relationships/hyperlink" Target="mailto:minhnhien593@gmail" TargetMode="External"/><Relationship Id="rId73" Type="http://schemas.openxmlformats.org/officeDocument/2006/relationships/hyperlink" Target="mailto:tranhuunghia995@gmail.com" TargetMode="External"/><Relationship Id="rId78" Type="http://schemas.openxmlformats.org/officeDocument/2006/relationships/hyperlink" Target="mailto:vutranthanh618@gmail" TargetMode="External"/><Relationship Id="rId81" Type="http://schemas.openxmlformats.org/officeDocument/2006/relationships/hyperlink" Target="mailto:dothanhhau1510@gmail.com" TargetMode="External"/><Relationship Id="rId86" Type="http://schemas.openxmlformats.org/officeDocument/2006/relationships/hyperlink" Target="mailto:nguyenthiquynhhoa1011@gmail.com" TargetMode="External"/><Relationship Id="rId94" Type="http://schemas.openxmlformats.org/officeDocument/2006/relationships/hyperlink" Target="http://www.tbm.com.vn/" TargetMode="External"/><Relationship Id="rId99" Type="http://schemas.openxmlformats.org/officeDocument/2006/relationships/hyperlink" Target="mailto:minhnhan2729@gmail.com" TargetMode="External"/><Relationship Id="rId101" Type="http://schemas.openxmlformats.org/officeDocument/2006/relationships/hyperlink" Target="mailto:phamphuong083@gmail" TargetMode="External"/><Relationship Id="rId122" Type="http://schemas.openxmlformats.org/officeDocument/2006/relationships/hyperlink" Target="mailto:cuongsenvent137@gmail.com" TargetMode="External"/><Relationship Id="rId130" Type="http://schemas.openxmlformats.org/officeDocument/2006/relationships/hyperlink" Target="mailto:trongnguyen0030@gmail.com" TargetMode="External"/><Relationship Id="rId135" Type="http://schemas.openxmlformats.org/officeDocument/2006/relationships/hyperlink" Target="http://www.vinamilk.com.vn/" TargetMode="External"/><Relationship Id="rId143" Type="http://schemas.openxmlformats.org/officeDocument/2006/relationships/hyperlink" Target="mailto:tta6nloc120@gmail.co..vn" TargetMode="External"/><Relationship Id="rId148" Type="http://schemas.openxmlformats.org/officeDocument/2006/relationships/hyperlink" Target="mailto:Cdktltt@gmail.com" TargetMode="External"/><Relationship Id="rId151" Type="http://schemas.openxmlformats.org/officeDocument/2006/relationships/hyperlink" Target="http://www.viettien.com.vn/" TargetMode="External"/><Relationship Id="rId156" Type="http://schemas.openxmlformats.org/officeDocument/2006/relationships/hyperlink" Target="mailto:uyen.tran@mepac.vn" TargetMode="External"/><Relationship Id="rId164" Type="http://schemas.openxmlformats.org/officeDocument/2006/relationships/hyperlink" Target="http://www.hondaotoconghoa.com.vn/" TargetMode="External"/><Relationship Id="rId169" Type="http://schemas.openxmlformats.org/officeDocument/2006/relationships/hyperlink" Target="http://www.thongtincongty.com/company/4be69a81-cong-ty-co-phan-o-to-sai-gon-limousine/" TargetMode="External"/><Relationship Id="rId4" Type="http://schemas.openxmlformats.org/officeDocument/2006/relationships/hyperlink" Target="mailto:uyen.tran@mepac.vn" TargetMode="External"/><Relationship Id="rId9" Type="http://schemas.openxmlformats.org/officeDocument/2006/relationships/hyperlink" Target="mailto:uyen.tran@mepac.vn" TargetMode="External"/><Relationship Id="rId172" Type="http://schemas.openxmlformats.org/officeDocument/2006/relationships/drawing" Target="../drawings/drawing1.xml"/><Relationship Id="rId13" Type="http://schemas.openxmlformats.org/officeDocument/2006/relationships/hyperlink" Target="http://www.hondaotoconghoa.com.vn/" TargetMode="External"/><Relationship Id="rId18" Type="http://schemas.openxmlformats.org/officeDocument/2006/relationships/hyperlink" Target="mailto:nguyenphanthang91@gmail.com" TargetMode="External"/><Relationship Id="rId39" Type="http://schemas.openxmlformats.org/officeDocument/2006/relationships/hyperlink" Target="mailto:minhanhtilover191295@gmail.com" TargetMode="External"/><Relationship Id="rId109" Type="http://schemas.openxmlformats.org/officeDocument/2006/relationships/hyperlink" Target="mailto:thantronghoang1996@gmail.com" TargetMode="External"/><Relationship Id="rId34" Type="http://schemas.openxmlformats.org/officeDocument/2006/relationships/hyperlink" Target="mailto:huutamnguyen1982@gmail.com" TargetMode="External"/><Relationship Id="rId50" Type="http://schemas.openxmlformats.org/officeDocument/2006/relationships/hyperlink" Target="mailto:utlinh131996@gmail.com" TargetMode="External"/><Relationship Id="rId55" Type="http://schemas.openxmlformats.org/officeDocument/2006/relationships/hyperlink" Target="mailto:doanviet767@gmail" TargetMode="External"/><Relationship Id="rId76" Type="http://schemas.openxmlformats.org/officeDocument/2006/relationships/hyperlink" Target="mailto:haquoctuan2007@yahoo.com" TargetMode="External"/><Relationship Id="rId97" Type="http://schemas.openxmlformats.org/officeDocument/2006/relationships/hyperlink" Target="mailto:minh_dong@vnn.vn" TargetMode="External"/><Relationship Id="rId104" Type="http://schemas.openxmlformats.org/officeDocument/2006/relationships/hyperlink" Target="mailto:chaniduong96@gmail.com" TargetMode="External"/><Relationship Id="rId120" Type="http://schemas.openxmlformats.org/officeDocument/2006/relationships/hyperlink" Target="mailto:ngodangduythanh0199@gmail.com" TargetMode="External"/><Relationship Id="rId125" Type="http://schemas.openxmlformats.org/officeDocument/2006/relationships/hyperlink" Target="mailto:nguyenthanhvinh1810@gmail" TargetMode="External"/><Relationship Id="rId141" Type="http://schemas.openxmlformats.org/officeDocument/2006/relationships/hyperlink" Target="http://www.vietnhattan.com.vn/" TargetMode="External"/><Relationship Id="rId146" Type="http://schemas.openxmlformats.org/officeDocument/2006/relationships/hyperlink" Target="mailto:uyen.tran@mepac.vn" TargetMode="External"/><Relationship Id="rId167" Type="http://schemas.openxmlformats.org/officeDocument/2006/relationships/hyperlink" Target="http://phana.com.vn/" TargetMode="External"/><Relationship Id="rId7" Type="http://schemas.openxmlformats.org/officeDocument/2006/relationships/hyperlink" Target="mailto:giabaoqn08@gmail.com" TargetMode="External"/><Relationship Id="rId71" Type="http://schemas.openxmlformats.org/officeDocument/2006/relationships/hyperlink" Target="mailto:cong45000@gmail.com" TargetMode="External"/><Relationship Id="rId92" Type="http://schemas.openxmlformats.org/officeDocument/2006/relationships/hyperlink" Target="http://www.tbm.com.vn/" TargetMode="External"/><Relationship Id="rId162" Type="http://schemas.openxmlformats.org/officeDocument/2006/relationships/hyperlink" Target="mailto:cong45000@gmail.com" TargetMode="External"/><Relationship Id="rId2" Type="http://schemas.openxmlformats.org/officeDocument/2006/relationships/hyperlink" Target="mailto:nguyediem110591@gmail.com" TargetMode="External"/><Relationship Id="rId29" Type="http://schemas.openxmlformats.org/officeDocument/2006/relationships/hyperlink" Target="mailto:buicongthang1972@gmail.com" TargetMode="External"/><Relationship Id="rId24" Type="http://schemas.openxmlformats.org/officeDocument/2006/relationships/hyperlink" Target="mailto:lntuyen.250894@gmail.com" TargetMode="External"/><Relationship Id="rId40" Type="http://schemas.openxmlformats.org/officeDocument/2006/relationships/hyperlink" Target="mailto:congdanh0987654321@gmail.com" TargetMode="External"/><Relationship Id="rId45" Type="http://schemas.openxmlformats.org/officeDocument/2006/relationships/hyperlink" Target="mailto:hyloc@hyloc.vn" TargetMode="External"/><Relationship Id="rId66" Type="http://schemas.openxmlformats.org/officeDocument/2006/relationships/hyperlink" Target="mailto:minhnhien593@gmail.com" TargetMode="External"/><Relationship Id="rId87" Type="http://schemas.openxmlformats.org/officeDocument/2006/relationships/hyperlink" Target="mailto:hungtan941995@gmail.com" TargetMode="External"/><Relationship Id="rId110" Type="http://schemas.openxmlformats.org/officeDocument/2006/relationships/hyperlink" Target="http://www.daidongtien.com.vn/" TargetMode="External"/><Relationship Id="rId115" Type="http://schemas.openxmlformats.org/officeDocument/2006/relationships/hyperlink" Target="mailto:nhung97smx1@gmail.com" TargetMode="External"/><Relationship Id="rId131" Type="http://schemas.openxmlformats.org/officeDocument/2006/relationships/hyperlink" Target="http://www.dulichgiaddinhviet.com/" TargetMode="External"/><Relationship Id="rId136" Type="http://schemas.openxmlformats.org/officeDocument/2006/relationships/hyperlink" Target="http://phana.com.vn/" TargetMode="External"/><Relationship Id="rId157" Type="http://schemas.openxmlformats.org/officeDocument/2006/relationships/hyperlink" Target="http://www.ctcjsc.com.vn/" TargetMode="External"/><Relationship Id="rId61" Type="http://schemas.openxmlformats.org/officeDocument/2006/relationships/hyperlink" Target="mailto:huynhtrungcang1996@gmail.com" TargetMode="External"/><Relationship Id="rId82" Type="http://schemas.openxmlformats.org/officeDocument/2006/relationships/hyperlink" Target="mailto:thiensinh000@gmail" TargetMode="External"/><Relationship Id="rId152" Type="http://schemas.openxmlformats.org/officeDocument/2006/relationships/hyperlink" Target="mailto:info@itvina.com" TargetMode="External"/><Relationship Id="rId19" Type="http://schemas.openxmlformats.org/officeDocument/2006/relationships/hyperlink" Target="mailto:Vtrong39@gmail.com" TargetMode="External"/><Relationship Id="rId14" Type="http://schemas.openxmlformats.org/officeDocument/2006/relationships/hyperlink" Target="http://www.hondaotoconghoa.com.vn/" TargetMode="External"/><Relationship Id="rId30" Type="http://schemas.openxmlformats.org/officeDocument/2006/relationships/hyperlink" Target="mailto:nguyenquocquy96@gmail.com" TargetMode="External"/><Relationship Id="rId35" Type="http://schemas.openxmlformats.org/officeDocument/2006/relationships/hyperlink" Target="mailto:thang03031995@gmail.com" TargetMode="External"/><Relationship Id="rId56" Type="http://schemas.openxmlformats.org/officeDocument/2006/relationships/hyperlink" Target="mailto:hoduyphuoc02@gmail" TargetMode="External"/><Relationship Id="rId77" Type="http://schemas.openxmlformats.org/officeDocument/2006/relationships/hyperlink" Target="mailto:hieu1351996@gmail" TargetMode="External"/><Relationship Id="rId100" Type="http://schemas.openxmlformats.org/officeDocument/2006/relationships/hyperlink" Target="mailto:huynhminh107@gmail.com" TargetMode="External"/><Relationship Id="rId105" Type="http://schemas.openxmlformats.org/officeDocument/2006/relationships/hyperlink" Target="http://tamepco.com/sam-pham.html(tamepco@gmail.com" TargetMode="External"/><Relationship Id="rId126" Type="http://schemas.openxmlformats.org/officeDocument/2006/relationships/hyperlink" Target="mailto:vandile422@gmail.com" TargetMode="External"/><Relationship Id="rId147" Type="http://schemas.openxmlformats.org/officeDocument/2006/relationships/hyperlink" Target="mailto:uyen.tran@mepac.vn" TargetMode="External"/><Relationship Id="rId168" Type="http://schemas.openxmlformats.org/officeDocument/2006/relationships/hyperlink" Target="mailto:trungtuyen@daphaco.com" TargetMode="External"/><Relationship Id="rId8" Type="http://schemas.openxmlformats.org/officeDocument/2006/relationships/hyperlink" Target="mailto:info@mepac.vn" TargetMode="External"/><Relationship Id="rId51" Type="http://schemas.openxmlformats.org/officeDocument/2006/relationships/hyperlink" Target="mailto:minhkhamun@gmail.com" TargetMode="External"/><Relationship Id="rId72" Type="http://schemas.openxmlformats.org/officeDocument/2006/relationships/hyperlink" Target="mailto:thiennguyen210296@gmail.com" TargetMode="External"/><Relationship Id="rId93" Type="http://schemas.openxmlformats.org/officeDocument/2006/relationships/hyperlink" Target="mailto:trannam1cuoctinh@gmail.com" TargetMode="External"/><Relationship Id="rId98" Type="http://schemas.openxmlformats.org/officeDocument/2006/relationships/hyperlink" Target="mailto:phansylam1996@gmail.com" TargetMode="External"/><Relationship Id="rId121" Type="http://schemas.openxmlformats.org/officeDocument/2006/relationships/hyperlink" Target="https://facebook.com/cmworkshopsaigon" TargetMode="External"/><Relationship Id="rId142" Type="http://schemas.openxmlformats.org/officeDocument/2006/relationships/hyperlink" Target="http://www.tle.com.vn/" TargetMode="External"/><Relationship Id="rId163" Type="http://schemas.openxmlformats.org/officeDocument/2006/relationships/hyperlink" Target="http://www.daiphatvienthong.vn/" TargetMode="External"/><Relationship Id="rId3" Type="http://schemas.openxmlformats.org/officeDocument/2006/relationships/hyperlink" Target="mailto:uyen.tran@mepac.vn" TargetMode="External"/><Relationship Id="rId25" Type="http://schemas.openxmlformats.org/officeDocument/2006/relationships/hyperlink" Target="mailto:thanhtam22313@gmail.com" TargetMode="External"/><Relationship Id="rId46" Type="http://schemas.openxmlformats.org/officeDocument/2006/relationships/hyperlink" Target="mailto:vothanhthoi96@gmail.com" TargetMode="External"/><Relationship Id="rId67" Type="http://schemas.openxmlformats.org/officeDocument/2006/relationships/hyperlink" Target="mailto:lamsihuy95@gmail.com" TargetMode="External"/><Relationship Id="rId116" Type="http://schemas.openxmlformats.org/officeDocument/2006/relationships/hyperlink" Target="mailto:smx92@gmail.vnn.vn" TargetMode="External"/><Relationship Id="rId137" Type="http://schemas.openxmlformats.org/officeDocument/2006/relationships/hyperlink" Target="http://phana.com.vn/" TargetMode="External"/><Relationship Id="rId158" Type="http://schemas.openxmlformats.org/officeDocument/2006/relationships/hyperlink" Target="http://www.thegioididong.com/" TargetMode="External"/><Relationship Id="rId20" Type="http://schemas.openxmlformats.org/officeDocument/2006/relationships/hyperlink" Target="mailto:thicongdien94@gmail.com" TargetMode="External"/><Relationship Id="rId41" Type="http://schemas.openxmlformats.org/officeDocument/2006/relationships/hyperlink" Target="mailto:recruitment_mbv@daimler.com" TargetMode="External"/><Relationship Id="rId62" Type="http://schemas.openxmlformats.org/officeDocument/2006/relationships/hyperlink" Target="mailto:info@toyotalythuongkiet.com.vn" TargetMode="External"/><Relationship Id="rId83" Type="http://schemas.openxmlformats.org/officeDocument/2006/relationships/hyperlink" Target="mailto:leyennhi879@gmail.com" TargetMode="External"/><Relationship Id="rId88" Type="http://schemas.openxmlformats.org/officeDocument/2006/relationships/hyperlink" Target="mailto:trantrunghieusn1996@gmail.com" TargetMode="External"/><Relationship Id="rId111" Type="http://schemas.openxmlformats.org/officeDocument/2006/relationships/hyperlink" Target="mailto:hophamhoangtam@gmail.com" TargetMode="External"/><Relationship Id="rId132" Type="http://schemas.openxmlformats.org/officeDocument/2006/relationships/hyperlink" Target="mailto:hiieumiinh@gmail.com" TargetMode="External"/><Relationship Id="rId153" Type="http://schemas.openxmlformats.org/officeDocument/2006/relationships/hyperlink" Target="http://www.nina.vn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7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4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5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7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8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1.xml"/><Relationship Id="rId2" Type="http://schemas.openxmlformats.org/officeDocument/2006/relationships/pivotTable" Target="../pivotTables/pivotTable20.xml"/><Relationship Id="rId1" Type="http://schemas.openxmlformats.org/officeDocument/2006/relationships/pivotTable" Target="../pivotTables/pivotTable19.xml"/><Relationship Id="rId6" Type="http://schemas.openxmlformats.org/officeDocument/2006/relationships/drawing" Target="../drawings/drawing21.xml"/><Relationship Id="rId5" Type="http://schemas.openxmlformats.org/officeDocument/2006/relationships/pivotTable" Target="../pivotTables/pivotTable23.xml"/><Relationship Id="rId4" Type="http://schemas.openxmlformats.org/officeDocument/2006/relationships/pivotTable" Target="../pivotTables/pivotTable22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6.xml"/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Relationship Id="rId4" Type="http://schemas.openxmlformats.org/officeDocument/2006/relationships/drawing" Target="../drawings/drawing22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9.xml"/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Relationship Id="rId6" Type="http://schemas.openxmlformats.org/officeDocument/2006/relationships/drawing" Target="../drawings/drawing23.xml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1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32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3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18.bin"/><Relationship Id="rId1" Type="http://schemas.openxmlformats.org/officeDocument/2006/relationships/pivotTable" Target="../pivotTables/pivotTable35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ivotTable" Target="../pivotTables/pivotTable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37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0.xml"/><Relationship Id="rId2" Type="http://schemas.openxmlformats.org/officeDocument/2006/relationships/pivotTable" Target="../pivotTables/pivotTable39.xml"/><Relationship Id="rId1" Type="http://schemas.openxmlformats.org/officeDocument/2006/relationships/pivotTable" Target="../pivotTables/pivotTable38.xml"/><Relationship Id="rId6" Type="http://schemas.openxmlformats.org/officeDocument/2006/relationships/drawing" Target="../drawings/drawing33.xml"/><Relationship Id="rId5" Type="http://schemas.openxmlformats.org/officeDocument/2006/relationships/pivotTable" Target="../pivotTables/pivotTable42.xml"/><Relationship Id="rId4" Type="http://schemas.openxmlformats.org/officeDocument/2006/relationships/pivotTable" Target="../pivotTables/pivotTable4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16" sqref="E1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133</v>
      </c>
      <c r="B3" s="8" t="s">
        <v>50</v>
      </c>
    </row>
    <row r="4" spans="1:7" x14ac:dyDescent="0.25">
      <c r="B4" s="5" t="s">
        <v>96</v>
      </c>
      <c r="C4" s="6"/>
      <c r="D4" s="6"/>
      <c r="E4" s="5"/>
      <c r="F4" s="1"/>
      <c r="G4" s="1"/>
    </row>
    <row r="5" spans="1:7" ht="15" customHeight="1" x14ac:dyDescent="0.25">
      <c r="B5" s="7" t="s">
        <v>103</v>
      </c>
      <c r="C5" s="6"/>
      <c r="D5" s="6"/>
      <c r="E5" s="413"/>
      <c r="F5" s="1"/>
      <c r="G5" s="1"/>
    </row>
    <row r="6" spans="1:7" ht="14.25" customHeight="1" x14ac:dyDescent="0.25">
      <c r="B6" s="6"/>
      <c r="C6" s="6"/>
      <c r="D6" s="6"/>
      <c r="E6" s="413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51</v>
      </c>
      <c r="C9" s="8"/>
      <c r="D9" s="8"/>
      <c r="E9" s="8"/>
    </row>
    <row r="10" spans="1:7" ht="65.25" customHeight="1" x14ac:dyDescent="0.25">
      <c r="B10" s="9" t="s">
        <v>132</v>
      </c>
      <c r="C10" s="8"/>
      <c r="D10" s="8"/>
      <c r="E10" s="8"/>
    </row>
    <row r="11" spans="1:7" ht="41.25" customHeight="1" x14ac:dyDescent="0.25">
      <c r="B11" s="9" t="s">
        <v>59</v>
      </c>
      <c r="C11" s="8"/>
      <c r="D11" s="8"/>
      <c r="E11" s="8"/>
    </row>
    <row r="12" spans="1:7" ht="18" customHeight="1" x14ac:dyDescent="0.25">
      <c r="B12" s="10" t="s">
        <v>137</v>
      </c>
      <c r="C12" s="8"/>
      <c r="D12" s="8"/>
      <c r="E12" s="8"/>
    </row>
    <row r="13" spans="1:7" ht="18" customHeight="1" x14ac:dyDescent="0.25">
      <c r="B13" s="10" t="s">
        <v>138</v>
      </c>
      <c r="C13" s="8"/>
      <c r="D13" s="8"/>
      <c r="E13" s="8"/>
    </row>
    <row r="14" spans="1:7" x14ac:dyDescent="0.25">
      <c r="B14" s="8" t="s">
        <v>139</v>
      </c>
      <c r="C14" s="8"/>
      <c r="D14" s="8"/>
      <c r="E14" s="8"/>
    </row>
    <row r="15" spans="1:7" x14ac:dyDescent="0.25">
      <c r="B15" s="8" t="s">
        <v>134</v>
      </c>
      <c r="C15" s="8"/>
      <c r="D15" s="8"/>
      <c r="E15" s="8"/>
    </row>
    <row r="16" spans="1:7" x14ac:dyDescent="0.25">
      <c r="B16" s="8" t="s">
        <v>52</v>
      </c>
      <c r="C16" s="8"/>
      <c r="D16" s="8"/>
      <c r="E16" s="8"/>
    </row>
    <row r="17" spans="2:5" ht="54" customHeight="1" x14ac:dyDescent="0.25">
      <c r="B17" s="9" t="s">
        <v>53</v>
      </c>
      <c r="C17" s="8"/>
      <c r="D17" s="8"/>
      <c r="E17" s="8"/>
    </row>
    <row r="18" spans="2:5" ht="14.25" customHeight="1" x14ac:dyDescent="0.25">
      <c r="B18" s="8" t="s">
        <v>140</v>
      </c>
      <c r="C18" s="8"/>
      <c r="D18" s="8"/>
      <c r="E18" s="8"/>
    </row>
    <row r="19" spans="2:5" ht="14.25" customHeight="1" x14ac:dyDescent="0.25">
      <c r="B19" s="8" t="s">
        <v>54</v>
      </c>
      <c r="C19" s="8"/>
      <c r="D19" s="8"/>
      <c r="E19" s="8"/>
    </row>
    <row r="20" spans="2:5" x14ac:dyDescent="0.25">
      <c r="B20" s="8" t="s">
        <v>141</v>
      </c>
      <c r="C20" s="8"/>
      <c r="D20" s="8"/>
      <c r="E20" s="8"/>
    </row>
    <row r="21" spans="2:5" x14ac:dyDescent="0.25">
      <c r="B21" s="8" t="s">
        <v>55</v>
      </c>
      <c r="C21" s="8"/>
      <c r="D21" s="8"/>
      <c r="E21" s="8"/>
    </row>
    <row r="22" spans="2:5" x14ac:dyDescent="0.25">
      <c r="B22" s="8" t="s">
        <v>56</v>
      </c>
      <c r="C22" s="8"/>
      <c r="D22" s="8"/>
      <c r="E22" s="8"/>
    </row>
    <row r="23" spans="2:5" x14ac:dyDescent="0.25">
      <c r="B23" s="8" t="s">
        <v>57</v>
      </c>
      <c r="C23" s="8"/>
      <c r="D23" s="8"/>
      <c r="E23" s="8"/>
    </row>
    <row r="24" spans="2:5" x14ac:dyDescent="0.25">
      <c r="B24" s="8" t="s">
        <v>58</v>
      </c>
      <c r="C24" s="8"/>
      <c r="D24" s="8"/>
      <c r="E24" s="8"/>
    </row>
    <row r="25" spans="2:5" x14ac:dyDescent="0.25">
      <c r="B25" s="8" t="s">
        <v>142</v>
      </c>
      <c r="C25" s="8"/>
      <c r="D25" s="8"/>
      <c r="E25" s="8"/>
    </row>
    <row r="26" spans="2:5" ht="25.5" x14ac:dyDescent="0.25">
      <c r="B26" s="9" t="s">
        <v>135</v>
      </c>
      <c r="C26" s="8"/>
      <c r="D26" s="8"/>
      <c r="E26" s="8"/>
    </row>
    <row r="27" spans="2:5" x14ac:dyDescent="0.25">
      <c r="B27" s="8" t="s">
        <v>60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>
      <selection activeCell="B5" sqref="B5:B11 D5:D11 F6:F11"/>
      <pivotSelection pane="bottomRight" showHeader="1" extendable="1" axis="axisCol" dimension="1" max="2" activeRow="4" activeCol="1" previousRow="4" previousCol="1" click="1" r:id="rId1">
        <pivotArea dataOnly="0" outline="0" fieldPosition="0">
          <references count="1">
            <reference field="4294967294" count="1">
              <x v="0"/>
            </reference>
          </references>
        </pivotArea>
      </pivotSelection>
    </sheetView>
  </sheetViews>
  <sheetFormatPr defaultRowHeight="15" x14ac:dyDescent="0.25"/>
  <cols>
    <col min="1" max="1" width="31.28515625" customWidth="1"/>
    <col min="2" max="2" width="38" customWidth="1"/>
    <col min="3" max="3" width="40" customWidth="1"/>
    <col min="4" max="4" width="38" customWidth="1"/>
    <col min="5" max="5" width="40" customWidth="1"/>
    <col min="6" max="6" width="43" customWidth="1"/>
    <col min="7" max="7" width="45" customWidth="1"/>
    <col min="8" max="8" width="35.85546875" customWidth="1"/>
    <col min="9" max="9" width="36.85546875" customWidth="1"/>
    <col min="10" max="10" width="40.85546875" customWidth="1"/>
    <col min="11" max="11" width="41.85546875" customWidth="1"/>
    <col min="12" max="12" width="25.28515625" bestFit="1" customWidth="1"/>
    <col min="13" max="13" width="7" customWidth="1"/>
    <col min="14" max="14" width="32.7109375" bestFit="1" customWidth="1"/>
    <col min="15" max="15" width="33.85546875" bestFit="1" customWidth="1"/>
  </cols>
  <sheetData>
    <row r="3" spans="1:7" x14ac:dyDescent="0.25">
      <c r="B3" s="63" t="s">
        <v>1546</v>
      </c>
    </row>
    <row r="4" spans="1:7" x14ac:dyDescent="0.25">
      <c r="B4" t="s">
        <v>1458</v>
      </c>
      <c r="D4" t="s">
        <v>1463</v>
      </c>
      <c r="F4" t="s">
        <v>1763</v>
      </c>
      <c r="G4" t="s">
        <v>1764</v>
      </c>
    </row>
    <row r="5" spans="1:7" x14ac:dyDescent="0.25">
      <c r="A5" s="63" t="s">
        <v>1403</v>
      </c>
      <c r="B5" t="s">
        <v>1761</v>
      </c>
      <c r="C5" t="s">
        <v>1762</v>
      </c>
      <c r="D5" t="s">
        <v>1761</v>
      </c>
      <c r="E5" t="s">
        <v>1762</v>
      </c>
    </row>
    <row r="6" spans="1:7" x14ac:dyDescent="0.25">
      <c r="A6" s="64" t="s">
        <v>1758</v>
      </c>
      <c r="B6" s="391">
        <v>9</v>
      </c>
      <c r="C6" s="392">
        <v>0.75</v>
      </c>
      <c r="D6" s="391">
        <v>3</v>
      </c>
      <c r="E6" s="392">
        <v>0.25</v>
      </c>
      <c r="F6" s="391">
        <v>12</v>
      </c>
      <c r="G6" s="392">
        <v>1</v>
      </c>
    </row>
    <row r="7" spans="1:7" x14ac:dyDescent="0.25">
      <c r="A7" s="64" t="s">
        <v>567</v>
      </c>
      <c r="B7" s="391">
        <v>32</v>
      </c>
      <c r="C7" s="392">
        <v>0.84210526315789469</v>
      </c>
      <c r="D7" s="391">
        <v>6</v>
      </c>
      <c r="E7" s="392">
        <v>0.15789473684210525</v>
      </c>
      <c r="F7" s="391">
        <v>38</v>
      </c>
      <c r="G7" s="392">
        <v>1</v>
      </c>
    </row>
    <row r="8" spans="1:7" x14ac:dyDescent="0.25">
      <c r="A8" s="64" t="s">
        <v>1759</v>
      </c>
      <c r="B8" s="391">
        <v>29</v>
      </c>
      <c r="C8" s="392">
        <v>0.90625</v>
      </c>
      <c r="D8" s="391">
        <v>3</v>
      </c>
      <c r="E8" s="392">
        <v>9.375E-2</v>
      </c>
      <c r="F8" s="391">
        <v>32</v>
      </c>
      <c r="G8" s="392">
        <v>1</v>
      </c>
    </row>
    <row r="9" spans="1:7" x14ac:dyDescent="0.25">
      <c r="A9" s="64" t="s">
        <v>566</v>
      </c>
      <c r="B9" s="391">
        <v>38</v>
      </c>
      <c r="C9" s="392">
        <v>0.84444444444444444</v>
      </c>
      <c r="D9" s="391">
        <v>7</v>
      </c>
      <c r="E9" s="392">
        <v>0.15555555555555556</v>
      </c>
      <c r="F9" s="391">
        <v>45</v>
      </c>
      <c r="G9" s="392">
        <v>1</v>
      </c>
    </row>
    <row r="10" spans="1:7" x14ac:dyDescent="0.25">
      <c r="A10" s="64" t="s">
        <v>481</v>
      </c>
      <c r="B10" s="391">
        <v>5</v>
      </c>
      <c r="C10" s="392">
        <v>0.7142857142857143</v>
      </c>
      <c r="D10" s="391">
        <v>2</v>
      </c>
      <c r="E10" s="392">
        <v>0.2857142857142857</v>
      </c>
      <c r="F10" s="391">
        <v>7</v>
      </c>
      <c r="G10" s="392">
        <v>1</v>
      </c>
    </row>
    <row r="11" spans="1:7" x14ac:dyDescent="0.25">
      <c r="A11" s="64" t="s">
        <v>1404</v>
      </c>
      <c r="B11" s="391">
        <v>113</v>
      </c>
      <c r="C11" s="392">
        <v>0.84328358208955223</v>
      </c>
      <c r="D11" s="391">
        <v>21</v>
      </c>
      <c r="E11" s="392">
        <v>0.15671641791044777</v>
      </c>
      <c r="F11" s="391">
        <v>134</v>
      </c>
      <c r="G11" s="39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E1286"/>
  <sheetViews>
    <sheetView tabSelected="1" showWhiteSpace="0" topLeftCell="B1" zoomScaleNormal="100" workbookViewId="0">
      <selection activeCell="AD1" sqref="AD1"/>
    </sheetView>
  </sheetViews>
  <sheetFormatPr defaultColWidth="11" defaultRowHeight="15" x14ac:dyDescent="0.25"/>
  <cols>
    <col min="1" max="1" width="4.7109375" style="26" customWidth="1"/>
    <col min="2" max="2" width="48.42578125" style="26" bestFit="1" customWidth="1"/>
    <col min="3" max="3" width="9" style="26" customWidth="1"/>
    <col min="4" max="4" width="11" style="26"/>
    <col min="5" max="5" width="13.28515625" style="26" customWidth="1"/>
    <col min="6" max="6" width="11" style="48"/>
    <col min="7" max="7" width="13.28515625" style="26" customWidth="1"/>
    <col min="8" max="8" width="29.28515625" style="26" customWidth="1"/>
    <col min="9" max="11" width="23.140625" style="26" customWidth="1"/>
    <col min="12" max="12" width="22.140625" style="26" customWidth="1"/>
    <col min="13" max="13" width="17.5703125" style="26" customWidth="1"/>
    <col min="14" max="15" width="11.140625" style="26" customWidth="1"/>
    <col min="16" max="16" width="12.42578125" style="26" customWidth="1"/>
    <col min="17" max="17" width="14.42578125" style="24" customWidth="1"/>
    <col min="18" max="18" width="7.7109375" style="27" customWidth="1"/>
    <col min="19" max="21" width="11.85546875" style="24" customWidth="1"/>
    <col min="22" max="25" width="14.42578125" style="27" customWidth="1"/>
    <col min="26" max="26" width="16.7109375" style="27" customWidth="1"/>
    <col min="27" max="27" width="26.7109375" style="27" customWidth="1"/>
    <col min="28" max="29" width="11" style="26"/>
    <col min="30" max="30" width="15" style="26" customWidth="1"/>
    <col min="31" max="31" width="11" style="26" customWidth="1"/>
    <col min="32" max="32" width="13.42578125" style="26" customWidth="1"/>
    <col min="33" max="33" width="11" style="26" customWidth="1"/>
    <col min="34" max="34" width="29.5703125" style="26" customWidth="1"/>
    <col min="35" max="35" width="11" style="26" customWidth="1"/>
    <col min="36" max="36" width="18.5703125" style="26" customWidth="1"/>
    <col min="37" max="37" width="11" style="26" customWidth="1"/>
    <col min="38" max="38" width="12.7109375" style="26" customWidth="1"/>
    <col min="39" max="42" width="11" style="26" customWidth="1"/>
    <col min="43" max="48" width="12.42578125" style="26" customWidth="1"/>
    <col min="49" max="55" width="11" style="26" customWidth="1"/>
    <col min="56" max="56" width="11.140625" style="26" customWidth="1"/>
    <col min="57" max="58" width="17.28515625" style="26" customWidth="1"/>
    <col min="59" max="60" width="14.28515625" style="26" customWidth="1"/>
    <col min="61" max="61" width="18.42578125" style="26" customWidth="1"/>
    <col min="62" max="62" width="10.28515625" style="26" customWidth="1"/>
    <col min="63" max="63" width="10.5703125" style="26" customWidth="1"/>
    <col min="64" max="67" width="11" style="26"/>
    <col min="68" max="69" width="21.42578125" style="26" customWidth="1"/>
    <col min="70" max="70" width="10.28515625" style="26" customWidth="1"/>
    <col min="71" max="71" width="13.140625" style="26" customWidth="1"/>
    <col min="72" max="72" width="13.140625" style="116" customWidth="1"/>
    <col min="73" max="74" width="11" style="26"/>
    <col min="75" max="76" width="10.7109375" style="26" customWidth="1"/>
    <col min="77" max="80" width="11.85546875" style="26" customWidth="1"/>
    <col min="81" max="16384" width="11" style="26"/>
  </cols>
  <sheetData>
    <row r="1" spans="1:83" s="28" customFormat="1" ht="62.25" customHeight="1" x14ac:dyDescent="0.2">
      <c r="A1" s="28" t="s">
        <v>190</v>
      </c>
      <c r="B1" s="28" t="s">
        <v>40</v>
      </c>
      <c r="C1" s="28" t="s">
        <v>41</v>
      </c>
      <c r="D1" s="28" t="s">
        <v>42</v>
      </c>
      <c r="E1" s="28" t="s">
        <v>43</v>
      </c>
      <c r="F1" s="28" t="s">
        <v>1402</v>
      </c>
      <c r="G1" s="28" t="s">
        <v>195</v>
      </c>
      <c r="H1" s="28" t="s">
        <v>196</v>
      </c>
      <c r="I1" s="28" t="s">
        <v>197</v>
      </c>
      <c r="J1" s="28" t="s">
        <v>1760</v>
      </c>
      <c r="K1" s="28" t="s">
        <v>1401</v>
      </c>
      <c r="L1" s="28" t="s">
        <v>198</v>
      </c>
      <c r="M1" s="28" t="s">
        <v>199</v>
      </c>
      <c r="N1" s="28" t="s">
        <v>200</v>
      </c>
      <c r="O1" s="28" t="s">
        <v>201</v>
      </c>
      <c r="P1" s="28" t="s">
        <v>191</v>
      </c>
      <c r="Q1" s="28" t="s">
        <v>192</v>
      </c>
      <c r="R1" s="28" t="s">
        <v>202</v>
      </c>
      <c r="S1" s="65" t="s">
        <v>1416</v>
      </c>
      <c r="T1" s="65" t="s">
        <v>1417</v>
      </c>
      <c r="U1" s="65" t="s">
        <v>1422</v>
      </c>
      <c r="V1" s="29" t="s">
        <v>203</v>
      </c>
      <c r="W1" s="29" t="s">
        <v>204</v>
      </c>
      <c r="X1" s="29" t="s">
        <v>205</v>
      </c>
      <c r="Y1" s="29" t="s">
        <v>206</v>
      </c>
      <c r="Z1" s="29" t="s">
        <v>207</v>
      </c>
      <c r="AA1" s="29" t="s">
        <v>208</v>
      </c>
      <c r="AB1" s="28" t="s">
        <v>209</v>
      </c>
      <c r="AC1" s="28" t="s">
        <v>1551</v>
      </c>
      <c r="AD1" s="28" t="s">
        <v>1441</v>
      </c>
      <c r="AE1" s="28" t="s">
        <v>153</v>
      </c>
      <c r="AF1" s="28" t="s">
        <v>210</v>
      </c>
      <c r="AG1" s="30" t="s">
        <v>211</v>
      </c>
      <c r="AH1" s="28" t="s">
        <v>212</v>
      </c>
      <c r="AI1" s="28" t="s">
        <v>46</v>
      </c>
      <c r="AJ1" s="28" t="s">
        <v>194</v>
      </c>
      <c r="AK1" s="28" t="s">
        <v>193</v>
      </c>
      <c r="AL1" s="31" t="s">
        <v>47</v>
      </c>
      <c r="AM1" s="32" t="s">
        <v>78</v>
      </c>
      <c r="AN1" s="28" t="s">
        <v>213</v>
      </c>
      <c r="AO1" s="28" t="s">
        <v>214</v>
      </c>
      <c r="AP1" s="28" t="s">
        <v>221</v>
      </c>
      <c r="AQ1" s="28" t="s">
        <v>44</v>
      </c>
      <c r="AR1" s="28" t="s">
        <v>222</v>
      </c>
      <c r="AS1" s="28" t="s">
        <v>1497</v>
      </c>
      <c r="AT1" s="28" t="s">
        <v>223</v>
      </c>
      <c r="AU1" s="28" t="s">
        <v>1498</v>
      </c>
      <c r="AV1" s="28" t="s">
        <v>45</v>
      </c>
      <c r="AW1" s="28" t="s">
        <v>224</v>
      </c>
      <c r="AX1" s="28" t="s">
        <v>225</v>
      </c>
      <c r="AY1" s="28" t="s">
        <v>226</v>
      </c>
      <c r="AZ1" s="28" t="s">
        <v>227</v>
      </c>
      <c r="BA1" s="28" t="s">
        <v>229</v>
      </c>
      <c r="BB1" s="28" t="s">
        <v>228</v>
      </c>
      <c r="BC1" s="28" t="s">
        <v>161</v>
      </c>
      <c r="BD1" s="28" t="s">
        <v>230</v>
      </c>
      <c r="BE1" s="28" t="s">
        <v>272</v>
      </c>
      <c r="BF1" s="28" t="s">
        <v>1543</v>
      </c>
      <c r="BG1" s="28" t="s">
        <v>232</v>
      </c>
      <c r="BH1" s="28" t="s">
        <v>231</v>
      </c>
      <c r="BI1" s="28" t="s">
        <v>233</v>
      </c>
      <c r="BJ1" s="28" t="s">
        <v>276</v>
      </c>
      <c r="BK1" s="28" t="s">
        <v>277</v>
      </c>
      <c r="BL1" s="28" t="s">
        <v>278</v>
      </c>
      <c r="BM1" s="28" t="s">
        <v>234</v>
      </c>
      <c r="BN1" s="28" t="s">
        <v>235</v>
      </c>
      <c r="BO1" s="28" t="s">
        <v>295</v>
      </c>
      <c r="BP1" s="28" t="s">
        <v>279</v>
      </c>
      <c r="BQ1" s="28" t="s">
        <v>1540</v>
      </c>
      <c r="BR1" s="28" t="s">
        <v>280</v>
      </c>
      <c r="BS1" s="28" t="s">
        <v>236</v>
      </c>
      <c r="BT1" s="115" t="s">
        <v>1531</v>
      </c>
      <c r="BU1" s="28" t="s">
        <v>237</v>
      </c>
      <c r="BV1" s="115" t="s">
        <v>1538</v>
      </c>
      <c r="BW1" s="28" t="s">
        <v>238</v>
      </c>
      <c r="BX1" s="115" t="s">
        <v>1532</v>
      </c>
      <c r="BY1" s="28" t="s">
        <v>239</v>
      </c>
      <c r="BZ1" s="28" t="s">
        <v>286</v>
      </c>
      <c r="CA1" s="28" t="s">
        <v>287</v>
      </c>
      <c r="CB1" s="28" t="s">
        <v>288</v>
      </c>
      <c r="CC1" s="28" t="s">
        <v>240</v>
      </c>
      <c r="CD1" s="28" t="s">
        <v>241</v>
      </c>
      <c r="CE1" s="28" t="s">
        <v>1518</v>
      </c>
    </row>
    <row r="2" spans="1:83" s="33" customFormat="1" ht="16.5" customHeight="1" x14ac:dyDescent="0.25">
      <c r="A2" s="33">
        <v>1</v>
      </c>
      <c r="B2" s="34" t="s">
        <v>325</v>
      </c>
      <c r="C2" s="34">
        <v>14000645</v>
      </c>
      <c r="D2" s="33" t="s">
        <v>563</v>
      </c>
      <c r="E2" s="34"/>
      <c r="F2" s="47" t="s">
        <v>564</v>
      </c>
      <c r="G2" s="34" t="s">
        <v>565</v>
      </c>
      <c r="H2" s="34" t="s">
        <v>1411</v>
      </c>
      <c r="I2" s="34" t="s">
        <v>567</v>
      </c>
      <c r="J2" s="34" t="str">
        <f>VLOOKUP(I2,options!$R$65:$S$80,2,FALSE)</f>
        <v>Công nghệ kỹ thuật Cơ khí</v>
      </c>
      <c r="K2" s="34" t="str">
        <f>VLOOKUP(I2,'Chuẩn hóa Ngànhnghề'!$A$4:$B$19,2,FALSE)</f>
        <v>Công nghệ kỹ thuật Cơ khí</v>
      </c>
      <c r="L2" s="34" t="s">
        <v>1408</v>
      </c>
      <c r="M2" s="34" t="s">
        <v>568</v>
      </c>
      <c r="N2" s="34" t="s">
        <v>399</v>
      </c>
      <c r="O2" s="34" t="s">
        <v>338</v>
      </c>
      <c r="P2" s="35" t="s">
        <v>569</v>
      </c>
      <c r="Q2" s="36" t="s">
        <v>570</v>
      </c>
      <c r="R2" s="37" t="s">
        <v>145</v>
      </c>
      <c r="S2" s="34">
        <v>1996</v>
      </c>
      <c r="T2" s="34">
        <f>2018-S2:S150</f>
        <v>22</v>
      </c>
      <c r="U2" s="34" t="str">
        <f>VLOOKUP(T2,'Nhóm tuổi'!$A$3:$B$9,2,FALSE)</f>
        <v>Dưới 25 tuổi</v>
      </c>
      <c r="V2" s="37" t="s">
        <v>317</v>
      </c>
      <c r="W2" s="37" t="s">
        <v>187</v>
      </c>
      <c r="X2" s="37"/>
      <c r="Y2" s="24"/>
      <c r="Z2" s="37"/>
      <c r="AA2" s="37" t="s">
        <v>264</v>
      </c>
      <c r="AB2" s="33" t="s">
        <v>147</v>
      </c>
      <c r="AC2" s="33" t="str">
        <f>VLOOKUP(AB2,options!$V$50:$W$55,2,FALSE)</f>
        <v>Đi làm</v>
      </c>
      <c r="AD2" s="33" t="str">
        <f>VLOOKUP(AB2,options!$V$57:$W$62,2,FALSE)</f>
        <v>Có việc làm</v>
      </c>
      <c r="AF2" s="33" t="s">
        <v>249</v>
      </c>
      <c r="AH2" s="33" t="s">
        <v>571</v>
      </c>
      <c r="AI2" s="33" t="s">
        <v>572</v>
      </c>
      <c r="AJ2" s="33" t="s">
        <v>573</v>
      </c>
      <c r="AK2" s="33" t="s">
        <v>338</v>
      </c>
      <c r="AL2" s="33">
        <v>2838770057</v>
      </c>
      <c r="AM2" s="33" t="s">
        <v>1161</v>
      </c>
      <c r="AN2" s="33">
        <v>48</v>
      </c>
      <c r="AO2" s="33" t="s">
        <v>256</v>
      </c>
      <c r="AP2" s="33" t="s">
        <v>218</v>
      </c>
      <c r="AR2" s="33" t="s">
        <v>260</v>
      </c>
      <c r="AS2" s="33">
        <f>VLOOKUP(AR2,options!$M$41:$N$45,2,FALSE)</f>
        <v>4</v>
      </c>
      <c r="AT2" s="33" t="s">
        <v>260</v>
      </c>
      <c r="AU2" s="33">
        <f>VLOOKUP(AT2,options!$M$41:$N$45,2,FALSE)</f>
        <v>4</v>
      </c>
      <c r="AV2" s="33" t="s">
        <v>271</v>
      </c>
      <c r="AX2" s="33" t="s">
        <v>298</v>
      </c>
      <c r="AY2" s="33" t="s">
        <v>312</v>
      </c>
      <c r="AZ2" s="33" t="s">
        <v>162</v>
      </c>
      <c r="BA2" s="33" t="s">
        <v>302</v>
      </c>
      <c r="BB2" s="33" t="s">
        <v>1140</v>
      </c>
      <c r="BD2" s="33" t="s">
        <v>162</v>
      </c>
      <c r="BE2" s="26" t="s">
        <v>937</v>
      </c>
      <c r="BF2" s="26" t="str">
        <f>VLOOKUP(BE2,options!$S$39:$T$59,2,FALSE)</f>
        <v>Công nghệ kỹ thuật cơ khí</v>
      </c>
      <c r="BG2" s="33" t="s">
        <v>281</v>
      </c>
      <c r="BN2" s="33" t="s">
        <v>176</v>
      </c>
      <c r="BO2" s="26" t="s">
        <v>1162</v>
      </c>
      <c r="BP2" s="33" t="s">
        <v>1163</v>
      </c>
      <c r="BQ2" s="33" t="str">
        <f>VLOOKUP(BP2,options!$V$31:$W$44,2,FALSE)</f>
        <v>Công nghệ Kỹ thuật Cơ khí</v>
      </c>
      <c r="BR2" s="33" t="s">
        <v>281</v>
      </c>
      <c r="BS2" s="33" t="s">
        <v>291</v>
      </c>
      <c r="BT2" s="102">
        <f>VLOOKUP(BS2,options!$S$31:$T$35,2,FALSE)</f>
        <v>4</v>
      </c>
      <c r="BU2" s="33" t="s">
        <v>291</v>
      </c>
      <c r="BV2" s="102">
        <f>VLOOKUP(BU2,options!$S$31:$T$35,2,FALSE)</f>
        <v>4</v>
      </c>
      <c r="BW2" s="33" t="s">
        <v>291</v>
      </c>
      <c r="BX2" s="102">
        <f>VLOOKUP(BW2,options!$S$31:$T$35,2,FALSE)</f>
        <v>4</v>
      </c>
      <c r="BY2" s="33" t="s">
        <v>181</v>
      </c>
      <c r="BZ2" s="33" t="s">
        <v>182</v>
      </c>
      <c r="CA2" s="33" t="s">
        <v>183</v>
      </c>
      <c r="CC2" s="33" t="s">
        <v>291</v>
      </c>
      <c r="CD2" s="33" t="s">
        <v>291</v>
      </c>
      <c r="CE2" s="102">
        <f>VLOOKUP(CD2,options!$S$31:$T$35,2,FALSE)</f>
        <v>4</v>
      </c>
    </row>
    <row r="3" spans="1:83" s="33" customFormat="1" ht="16.5" customHeight="1" x14ac:dyDescent="0.25">
      <c r="A3" s="33">
        <v>2</v>
      </c>
      <c r="B3" s="34" t="s">
        <v>325</v>
      </c>
      <c r="C3" s="34">
        <v>14000662</v>
      </c>
      <c r="D3" s="33" t="s">
        <v>391</v>
      </c>
      <c r="E3" s="34" t="s">
        <v>364</v>
      </c>
      <c r="F3" s="47" t="s">
        <v>636</v>
      </c>
      <c r="G3" s="34" t="s">
        <v>565</v>
      </c>
      <c r="H3" s="34" t="s">
        <v>1411</v>
      </c>
      <c r="I3" s="34" t="s">
        <v>637</v>
      </c>
      <c r="J3" s="34" t="str">
        <f>VLOOKUP(I3,options!$R$65:$S$80,2,FALSE)</f>
        <v>Công nghệ kỹ thuật Cơ khí</v>
      </c>
      <c r="K3" s="34" t="str">
        <f>VLOOKUP(I3,'Chuẩn hóa Ngànhnghề'!$A$4:$B$19,2,FALSE)</f>
        <v>Công nghệ kỹ thuật Cơ khí</v>
      </c>
      <c r="L3" s="34" t="s">
        <v>1408</v>
      </c>
      <c r="M3" s="34" t="s">
        <v>1396</v>
      </c>
      <c r="N3" s="34" t="s">
        <v>405</v>
      </c>
      <c r="O3" s="34" t="s">
        <v>338</v>
      </c>
      <c r="P3" s="34">
        <v>1698981118</v>
      </c>
      <c r="Q3" s="34"/>
      <c r="R3" s="37" t="s">
        <v>145</v>
      </c>
      <c r="S3" s="34">
        <v>1996</v>
      </c>
      <c r="T3" s="34">
        <f t="shared" ref="T3:T66" si="0">2018-S3:S151</f>
        <v>22</v>
      </c>
      <c r="U3" s="34" t="str">
        <f>VLOOKUP(T3,'Nhóm tuổi'!$A$3:$B$9,2,FALSE)</f>
        <v>Dưới 25 tuổi</v>
      </c>
      <c r="V3" s="37" t="s">
        <v>317</v>
      </c>
      <c r="W3" s="37" t="s">
        <v>187</v>
      </c>
      <c r="X3" s="37"/>
      <c r="Y3" s="24"/>
      <c r="Z3" s="37"/>
      <c r="AA3" s="37" t="s">
        <v>264</v>
      </c>
      <c r="AB3" s="33" t="s">
        <v>149</v>
      </c>
      <c r="AC3" s="33" t="str">
        <f>VLOOKUP(AB3,options!$V$50:$W$55,2,FALSE)</f>
        <v>Đi làm</v>
      </c>
      <c r="AD3" s="33" t="str">
        <f>VLOOKUP(AB3,options!$V$57:$W$62,2,FALSE)</f>
        <v>Có việc làm</v>
      </c>
      <c r="AF3" s="33" t="s">
        <v>249</v>
      </c>
      <c r="AH3" s="80" t="s">
        <v>1444</v>
      </c>
      <c r="AI3" s="81" t="s">
        <v>1445</v>
      </c>
      <c r="AJ3" s="33" t="s">
        <v>414</v>
      </c>
      <c r="AK3" s="33" t="s">
        <v>338</v>
      </c>
      <c r="AL3" s="82">
        <v>903928881</v>
      </c>
      <c r="AM3" s="57" t="s">
        <v>1446</v>
      </c>
      <c r="AN3" s="33">
        <v>48</v>
      </c>
      <c r="AO3" s="33" t="s">
        <v>255</v>
      </c>
      <c r="AP3" s="33" t="s">
        <v>215</v>
      </c>
      <c r="AR3" s="33" t="s">
        <v>260</v>
      </c>
      <c r="AS3" s="33">
        <f>VLOOKUP(AR3,options!$M$41:$N$45,2,FALSE)</f>
        <v>4</v>
      </c>
      <c r="AT3" s="33" t="s">
        <v>260</v>
      </c>
      <c r="AU3" s="33">
        <f>VLOOKUP(AT3,options!$M$41:$N$45,2,FALSE)</f>
        <v>4</v>
      </c>
      <c r="AV3" s="33" t="s">
        <v>271</v>
      </c>
      <c r="AX3" s="33" t="s">
        <v>297</v>
      </c>
      <c r="AY3" s="33" t="s">
        <v>312</v>
      </c>
      <c r="AZ3" s="33" t="s">
        <v>163</v>
      </c>
      <c r="BA3" s="33" t="s">
        <v>302</v>
      </c>
      <c r="BB3" s="33" t="s">
        <v>306</v>
      </c>
      <c r="BD3" s="33" t="s">
        <v>162</v>
      </c>
      <c r="BE3" s="26" t="s">
        <v>937</v>
      </c>
      <c r="BF3" s="26" t="str">
        <f>VLOOKUP(BE3,options!$S$39:$T$59,2,FALSE)</f>
        <v>Công nghệ kỹ thuật cơ khí</v>
      </c>
      <c r="BG3" s="33" t="s">
        <v>281</v>
      </c>
      <c r="BN3" s="33" t="s">
        <v>176</v>
      </c>
      <c r="BO3" s="26" t="s">
        <v>1162</v>
      </c>
      <c r="BP3" s="33" t="s">
        <v>1163</v>
      </c>
      <c r="BQ3" s="33" t="str">
        <f>VLOOKUP(BP3,options!$V$31:$W$44,2,FALSE)</f>
        <v>Công nghệ Kỹ thuật Cơ khí</v>
      </c>
      <c r="BR3" s="33" t="s">
        <v>281</v>
      </c>
      <c r="BS3" s="33" t="s">
        <v>291</v>
      </c>
      <c r="BT3" s="102">
        <f>VLOOKUP(BS3,options!$S$31:$T$35,2,FALSE)</f>
        <v>4</v>
      </c>
      <c r="BU3" s="33" t="s">
        <v>291</v>
      </c>
      <c r="BV3" s="102">
        <f>VLOOKUP(BU3,options!$S$31:$T$35,2,FALSE)</f>
        <v>4</v>
      </c>
      <c r="BW3" s="33" t="s">
        <v>291</v>
      </c>
      <c r="BX3" s="102">
        <f>VLOOKUP(BW3,options!$S$31:$T$35,2,FALSE)</f>
        <v>4</v>
      </c>
      <c r="BY3" s="33" t="s">
        <v>182</v>
      </c>
      <c r="BZ3" s="33" t="s">
        <v>183</v>
      </c>
      <c r="CA3" s="33" t="s">
        <v>184</v>
      </c>
      <c r="CC3" s="33" t="s">
        <v>291</v>
      </c>
      <c r="CD3" s="33" t="s">
        <v>291</v>
      </c>
      <c r="CE3" s="102">
        <f>VLOOKUP(CD3,options!$S$31:$T$35,2,FALSE)</f>
        <v>4</v>
      </c>
    </row>
    <row r="4" spans="1:83" s="33" customFormat="1" ht="16.5" customHeight="1" x14ac:dyDescent="0.25">
      <c r="A4" s="33">
        <v>3</v>
      </c>
      <c r="B4" s="34" t="s">
        <v>325</v>
      </c>
      <c r="C4" s="34">
        <v>14000633</v>
      </c>
      <c r="D4" s="33" t="s">
        <v>638</v>
      </c>
      <c r="E4" s="34" t="s">
        <v>382</v>
      </c>
      <c r="F4" s="47" t="s">
        <v>639</v>
      </c>
      <c r="G4" s="34" t="s">
        <v>565</v>
      </c>
      <c r="H4" s="34" t="s">
        <v>1411</v>
      </c>
      <c r="I4" s="34" t="s">
        <v>637</v>
      </c>
      <c r="J4" s="34" t="str">
        <f>VLOOKUP(I4,options!$R$65:$S$80,2,FALSE)</f>
        <v>Công nghệ kỹ thuật Cơ khí</v>
      </c>
      <c r="K4" s="34" t="str">
        <f>VLOOKUP(I4,'Chuẩn hóa Ngànhnghề'!$A$4:$B$19,2,FALSE)</f>
        <v>Công nghệ kỹ thuật Cơ khí</v>
      </c>
      <c r="L4" s="34" t="s">
        <v>1408</v>
      </c>
      <c r="M4" s="34" t="s">
        <v>1395</v>
      </c>
      <c r="N4" s="34" t="s">
        <v>755</v>
      </c>
      <c r="O4" s="34" t="s">
        <v>338</v>
      </c>
      <c r="P4" s="35" t="s">
        <v>640</v>
      </c>
      <c r="Q4" s="34"/>
      <c r="R4" s="37" t="s">
        <v>145</v>
      </c>
      <c r="S4" s="34">
        <v>1996</v>
      </c>
      <c r="T4" s="34">
        <f t="shared" si="0"/>
        <v>22</v>
      </c>
      <c r="U4" s="34" t="str">
        <f>VLOOKUP(T4,'Nhóm tuổi'!$A$3:$B$9,2,FALSE)</f>
        <v>Dưới 25 tuổi</v>
      </c>
      <c r="V4" s="37" t="s">
        <v>317</v>
      </c>
      <c r="W4" s="37" t="s">
        <v>187</v>
      </c>
      <c r="X4" s="37"/>
      <c r="Y4" s="24"/>
      <c r="Z4" s="37"/>
      <c r="AA4" s="37" t="s">
        <v>264</v>
      </c>
      <c r="AB4" s="33" t="s">
        <v>149</v>
      </c>
      <c r="AC4" s="33" t="str">
        <f>VLOOKUP(AB4,options!$V$50:$W$55,2,FALSE)</f>
        <v>Đi làm</v>
      </c>
      <c r="AD4" s="33" t="str">
        <f>VLOOKUP(AB4,options!$V$57:$W$62,2,FALSE)</f>
        <v>Có việc làm</v>
      </c>
      <c r="AF4" s="33" t="s">
        <v>249</v>
      </c>
      <c r="AH4" s="33" t="s">
        <v>641</v>
      </c>
      <c r="AI4" s="52" t="s">
        <v>1165</v>
      </c>
      <c r="AJ4" s="33" t="s">
        <v>1166</v>
      </c>
      <c r="AK4" s="33" t="s">
        <v>338</v>
      </c>
      <c r="AL4" s="53" t="s">
        <v>1167</v>
      </c>
      <c r="AM4" s="51" t="s">
        <v>1164</v>
      </c>
      <c r="AN4" s="33">
        <v>48</v>
      </c>
      <c r="AO4" s="33" t="s">
        <v>258</v>
      </c>
      <c r="AP4" s="33" t="s">
        <v>218</v>
      </c>
      <c r="AR4" s="33" t="s">
        <v>260</v>
      </c>
      <c r="AS4" s="33">
        <f>VLOOKUP(AR4,options!$M$41:$N$45,2,FALSE)</f>
        <v>4</v>
      </c>
      <c r="AT4" s="33" t="s">
        <v>260</v>
      </c>
      <c r="AU4" s="33">
        <f>VLOOKUP(AT4,options!$M$41:$N$45,2,FALSE)</f>
        <v>4</v>
      </c>
      <c r="AV4" s="33" t="s">
        <v>271</v>
      </c>
      <c r="AX4" s="33" t="s">
        <v>297</v>
      </c>
      <c r="AY4" s="33" t="s">
        <v>312</v>
      </c>
      <c r="AZ4" s="33" t="s">
        <v>162</v>
      </c>
      <c r="BA4" s="33" t="s">
        <v>302</v>
      </c>
      <c r="BB4" s="33" t="s">
        <v>1140</v>
      </c>
      <c r="BD4" s="33" t="s">
        <v>163</v>
      </c>
      <c r="BF4" s="26" t="e">
        <f>VLOOKUP(BE4,options!$S$39:$T$59,2,FALSE)</f>
        <v>#N/A</v>
      </c>
      <c r="BO4" s="26"/>
      <c r="BQ4" s="33" t="e">
        <f>VLOOKUP(BP4,options!$V$31:$W$44,2,FALSE)</f>
        <v>#N/A</v>
      </c>
      <c r="BS4" s="33" t="s">
        <v>291</v>
      </c>
      <c r="BT4" s="102">
        <f>VLOOKUP(BS4,options!$S$31:$T$35,2,FALSE)</f>
        <v>4</v>
      </c>
      <c r="BU4" s="33" t="s">
        <v>291</v>
      </c>
      <c r="BV4" s="102">
        <f>VLOOKUP(BU4,options!$S$31:$T$35,2,FALSE)</f>
        <v>4</v>
      </c>
      <c r="BW4" s="33" t="s">
        <v>291</v>
      </c>
      <c r="BX4" s="102">
        <f>VLOOKUP(BW4,options!$S$31:$T$35,2,FALSE)</f>
        <v>4</v>
      </c>
      <c r="BY4" s="33" t="s">
        <v>182</v>
      </c>
      <c r="BZ4" s="33" t="s">
        <v>184</v>
      </c>
      <c r="CA4" s="33" t="s">
        <v>185</v>
      </c>
      <c r="CC4" s="33" t="s">
        <v>291</v>
      </c>
      <c r="CD4" s="33" t="s">
        <v>291</v>
      </c>
      <c r="CE4" s="102">
        <f>VLOOKUP(CD4,options!$S$31:$T$35,2,FALSE)</f>
        <v>4</v>
      </c>
    </row>
    <row r="5" spans="1:83" s="33" customFormat="1" ht="16.5" customHeight="1" x14ac:dyDescent="0.25">
      <c r="A5" s="33">
        <v>4</v>
      </c>
      <c r="B5" s="34" t="s">
        <v>325</v>
      </c>
      <c r="C5" s="24">
        <v>14000769</v>
      </c>
      <c r="D5" s="26" t="s">
        <v>617</v>
      </c>
      <c r="E5" s="24" t="s">
        <v>478</v>
      </c>
      <c r="F5" s="47" t="s">
        <v>896</v>
      </c>
      <c r="G5" s="34" t="s">
        <v>565</v>
      </c>
      <c r="H5" s="34" t="s">
        <v>1411</v>
      </c>
      <c r="I5" s="34" t="s">
        <v>567</v>
      </c>
      <c r="J5" s="34" t="str">
        <f>VLOOKUP(I5,options!$R$65:$S$80,2,FALSE)</f>
        <v>Công nghệ kỹ thuật Cơ khí</v>
      </c>
      <c r="K5" s="34" t="str">
        <f>VLOOKUP(I5,'Chuẩn hóa Ngànhnghề'!$A$4:$B$19,2,FALSE)</f>
        <v>Công nghệ kỹ thuật Cơ khí</v>
      </c>
      <c r="L5" s="34" t="s">
        <v>1408</v>
      </c>
      <c r="M5" s="24" t="s">
        <v>897</v>
      </c>
      <c r="N5" s="24" t="s">
        <v>898</v>
      </c>
      <c r="O5" s="24" t="s">
        <v>386</v>
      </c>
      <c r="P5" s="44" t="s">
        <v>899</v>
      </c>
      <c r="Q5" s="24"/>
      <c r="R5" s="37" t="s">
        <v>145</v>
      </c>
      <c r="S5" s="24">
        <v>1995</v>
      </c>
      <c r="T5" s="34">
        <f t="shared" si="0"/>
        <v>23</v>
      </c>
      <c r="U5" s="34" t="str">
        <f>VLOOKUP(T5,'Nhóm tuổi'!$A$3:$B$9,2,FALSE)</f>
        <v>Dưới 25 tuổi</v>
      </c>
      <c r="V5" s="23" t="s">
        <v>317</v>
      </c>
      <c r="W5" s="23" t="s">
        <v>187</v>
      </c>
      <c r="X5" s="23"/>
      <c r="Y5" s="24"/>
      <c r="Z5" s="23"/>
      <c r="AA5" s="23" t="s">
        <v>264</v>
      </c>
      <c r="AB5" s="26" t="s">
        <v>148</v>
      </c>
      <c r="AC5" s="33" t="str">
        <f>VLOOKUP(AB5,options!$V$50:$W$55,2,FALSE)</f>
        <v>Đi làm</v>
      </c>
      <c r="AD5" s="33" t="str">
        <f>VLOOKUP(AB5,options!$V$57:$W$62,2,FALSE)</f>
        <v>Có việc làm</v>
      </c>
      <c r="AE5" s="26"/>
      <c r="AF5" s="33" t="s">
        <v>249</v>
      </c>
      <c r="AG5" s="26"/>
      <c r="AH5" s="26" t="s">
        <v>769</v>
      </c>
      <c r="AI5" s="26" t="s">
        <v>897</v>
      </c>
      <c r="AJ5" s="26" t="s">
        <v>1397</v>
      </c>
      <c r="AK5" s="26" t="s">
        <v>386</v>
      </c>
      <c r="AL5" s="54" t="s">
        <v>899</v>
      </c>
      <c r="AM5" s="26"/>
      <c r="AN5" s="26">
        <v>48</v>
      </c>
      <c r="AO5" s="26" t="s">
        <v>256</v>
      </c>
      <c r="AP5" s="26" t="s">
        <v>218</v>
      </c>
      <c r="AQ5" s="26"/>
      <c r="AR5" s="33" t="s">
        <v>260</v>
      </c>
      <c r="AS5" s="33">
        <f>VLOOKUP(AR5,options!$M$41:$N$45,2,FALSE)</f>
        <v>4</v>
      </c>
      <c r="AT5" s="33" t="s">
        <v>260</v>
      </c>
      <c r="AU5" s="33">
        <f>VLOOKUP(AT5,options!$M$41:$N$45,2,FALSE)</f>
        <v>4</v>
      </c>
      <c r="AV5" s="33" t="s">
        <v>271</v>
      </c>
      <c r="AW5" s="26"/>
      <c r="AX5" s="33" t="s">
        <v>298</v>
      </c>
      <c r="AY5" s="26" t="s">
        <v>312</v>
      </c>
      <c r="AZ5" s="26" t="s">
        <v>163</v>
      </c>
      <c r="BA5" s="26"/>
      <c r="BB5" s="33" t="s">
        <v>306</v>
      </c>
      <c r="BC5" s="26"/>
      <c r="BD5" s="33" t="s">
        <v>163</v>
      </c>
      <c r="BE5" s="26"/>
      <c r="BF5" s="26" t="e">
        <f>VLOOKUP(BE5,options!$S$39:$T$59,2,FALSE)</f>
        <v>#N/A</v>
      </c>
      <c r="BI5" s="26"/>
      <c r="BJ5" s="26"/>
      <c r="BK5" s="26"/>
      <c r="BL5" s="26"/>
      <c r="BM5" s="26"/>
      <c r="BO5" s="26"/>
      <c r="BP5" s="26"/>
      <c r="BQ5" s="33" t="e">
        <f>VLOOKUP(BP5,options!$V$31:$W$44,2,FALSE)</f>
        <v>#N/A</v>
      </c>
      <c r="BR5" s="26"/>
      <c r="BS5" s="26" t="s">
        <v>291</v>
      </c>
      <c r="BT5" s="102">
        <f>VLOOKUP(BS5,options!$S$31:$T$35,2,FALSE)</f>
        <v>4</v>
      </c>
      <c r="BU5" s="26" t="s">
        <v>291</v>
      </c>
      <c r="BV5" s="102">
        <f>VLOOKUP(BU5,options!$S$31:$T$35,2,FALSE)</f>
        <v>4</v>
      </c>
      <c r="BW5" s="33" t="s">
        <v>291</v>
      </c>
      <c r="BX5" s="102">
        <f>VLOOKUP(BW5,options!$S$31:$T$35,2,FALSE)</f>
        <v>4</v>
      </c>
      <c r="BY5" s="26" t="s">
        <v>182</v>
      </c>
      <c r="BZ5" s="26" t="s">
        <v>184</v>
      </c>
      <c r="CA5" s="26" t="s">
        <v>143</v>
      </c>
      <c r="CB5" s="26" t="s">
        <v>1171</v>
      </c>
      <c r="CC5" s="26" t="s">
        <v>291</v>
      </c>
      <c r="CD5" s="26" t="s">
        <v>291</v>
      </c>
      <c r="CE5" s="102">
        <f>VLOOKUP(CD5,options!$S$31:$T$35,2,FALSE)</f>
        <v>4</v>
      </c>
    </row>
    <row r="6" spans="1:83" s="33" customFormat="1" ht="16.5" customHeight="1" x14ac:dyDescent="0.25">
      <c r="A6" s="33">
        <v>5</v>
      </c>
      <c r="B6" s="34" t="s">
        <v>325</v>
      </c>
      <c r="C6" s="24" t="s">
        <v>900</v>
      </c>
      <c r="D6" s="26" t="s">
        <v>401</v>
      </c>
      <c r="E6" s="24" t="s">
        <v>371</v>
      </c>
      <c r="F6" s="47" t="s">
        <v>378</v>
      </c>
      <c r="G6" s="34" t="s">
        <v>565</v>
      </c>
      <c r="H6" s="34" t="s">
        <v>1411</v>
      </c>
      <c r="I6" s="34" t="s">
        <v>567</v>
      </c>
      <c r="J6" s="34" t="str">
        <f>VLOOKUP(I6,options!$R$65:$S$80,2,FALSE)</f>
        <v>Công nghệ kỹ thuật Cơ khí</v>
      </c>
      <c r="K6" s="34" t="str">
        <f>VLOOKUP(I6,'Chuẩn hóa Ngànhnghề'!$A$4:$B$19,2,FALSE)</f>
        <v>Công nghệ kỹ thuật Cơ khí</v>
      </c>
      <c r="L6" s="34" t="s">
        <v>1408</v>
      </c>
      <c r="M6" s="24" t="s">
        <v>901</v>
      </c>
      <c r="N6" s="24" t="s">
        <v>902</v>
      </c>
      <c r="O6" s="24" t="s">
        <v>375</v>
      </c>
      <c r="P6" s="44" t="s">
        <v>903</v>
      </c>
      <c r="Q6" s="24"/>
      <c r="R6" s="37" t="s">
        <v>145</v>
      </c>
      <c r="S6" s="24">
        <v>1995</v>
      </c>
      <c r="T6" s="34">
        <f t="shared" si="0"/>
        <v>23</v>
      </c>
      <c r="U6" s="34" t="str">
        <f>VLOOKUP(T6,'Nhóm tuổi'!$A$3:$B$9,2,FALSE)</f>
        <v>Dưới 25 tuổi</v>
      </c>
      <c r="V6" s="23" t="s">
        <v>317</v>
      </c>
      <c r="W6" s="23" t="s">
        <v>187</v>
      </c>
      <c r="X6" s="23"/>
      <c r="Y6" s="24"/>
      <c r="Z6" s="23"/>
      <c r="AA6" s="23" t="s">
        <v>264</v>
      </c>
      <c r="AB6" s="26" t="s">
        <v>149</v>
      </c>
      <c r="AC6" s="33" t="str">
        <f>VLOOKUP(AB6,options!$V$50:$W$55,2,FALSE)</f>
        <v>Đi làm</v>
      </c>
      <c r="AD6" s="33" t="str">
        <f>VLOOKUP(AB6,options!$V$57:$W$62,2,FALSE)</f>
        <v>Có việc làm</v>
      </c>
      <c r="AE6" s="26" t="s">
        <v>904</v>
      </c>
      <c r="AF6" s="33" t="s">
        <v>249</v>
      </c>
      <c r="AG6" s="26"/>
      <c r="AH6" s="26" t="s">
        <v>905</v>
      </c>
      <c r="AI6" s="26" t="s">
        <v>906</v>
      </c>
      <c r="AJ6" s="26" t="s">
        <v>399</v>
      </c>
      <c r="AK6" s="26" t="s">
        <v>338</v>
      </c>
      <c r="AL6" s="45" t="s">
        <v>907</v>
      </c>
      <c r="AM6" s="26" t="s">
        <v>908</v>
      </c>
      <c r="AN6" s="26">
        <v>48</v>
      </c>
      <c r="AO6" s="26" t="s">
        <v>258</v>
      </c>
      <c r="AP6" s="26" t="s">
        <v>219</v>
      </c>
      <c r="AQ6" s="26"/>
      <c r="AR6" s="33" t="s">
        <v>260</v>
      </c>
      <c r="AS6" s="33">
        <f>VLOOKUP(AR6,options!$M$41:$N$45,2,FALSE)</f>
        <v>4</v>
      </c>
      <c r="AT6" s="33" t="s">
        <v>260</v>
      </c>
      <c r="AU6" s="33">
        <f>VLOOKUP(AT6,options!$M$41:$N$45,2,FALSE)</f>
        <v>4</v>
      </c>
      <c r="AV6" s="33" t="s">
        <v>270</v>
      </c>
      <c r="AW6" s="26"/>
      <c r="AX6" s="33" t="s">
        <v>299</v>
      </c>
      <c r="AY6" s="26" t="s">
        <v>311</v>
      </c>
      <c r="AZ6" s="26" t="s">
        <v>162</v>
      </c>
      <c r="BA6" s="33" t="s">
        <v>305</v>
      </c>
      <c r="BB6" s="33" t="s">
        <v>1140</v>
      </c>
      <c r="BC6" s="26"/>
      <c r="BD6" s="33" t="s">
        <v>163</v>
      </c>
      <c r="BE6" s="26"/>
      <c r="BF6" s="26" t="e">
        <f>VLOOKUP(BE6,options!$S$39:$T$59,2,FALSE)</f>
        <v>#N/A</v>
      </c>
      <c r="BI6" s="26"/>
      <c r="BJ6" s="26"/>
      <c r="BK6" s="26"/>
      <c r="BL6" s="26"/>
      <c r="BM6" s="26"/>
      <c r="BO6" s="26"/>
      <c r="BP6" s="26"/>
      <c r="BQ6" s="33" t="e">
        <f>VLOOKUP(BP6,options!$V$31:$W$44,2,FALSE)</f>
        <v>#N/A</v>
      </c>
      <c r="BR6" s="26"/>
      <c r="BS6" s="26" t="s">
        <v>291</v>
      </c>
      <c r="BT6" s="102">
        <f>VLOOKUP(BS6,options!$S$31:$T$35,2,FALSE)</f>
        <v>4</v>
      </c>
      <c r="BU6" s="26" t="s">
        <v>291</v>
      </c>
      <c r="BV6" s="102">
        <f>VLOOKUP(BU6,options!$S$31:$T$35,2,FALSE)</f>
        <v>4</v>
      </c>
      <c r="BW6" s="33" t="s">
        <v>291</v>
      </c>
      <c r="BX6" s="102">
        <f>VLOOKUP(BW6,options!$S$31:$T$35,2,FALSE)</f>
        <v>4</v>
      </c>
      <c r="BY6" s="26" t="s">
        <v>181</v>
      </c>
      <c r="BZ6" s="26" t="s">
        <v>182</v>
      </c>
      <c r="CA6" s="26" t="s">
        <v>184</v>
      </c>
      <c r="CB6" s="26"/>
      <c r="CC6" s="26" t="s">
        <v>291</v>
      </c>
      <c r="CD6" s="26" t="s">
        <v>291</v>
      </c>
      <c r="CE6" s="102">
        <f>VLOOKUP(CD6,options!$S$31:$T$35,2,FALSE)</f>
        <v>4</v>
      </c>
    </row>
    <row r="7" spans="1:83" s="33" customFormat="1" ht="16.5" customHeight="1" x14ac:dyDescent="0.25">
      <c r="A7" s="33">
        <v>6</v>
      </c>
      <c r="B7" s="34" t="s">
        <v>325</v>
      </c>
      <c r="C7" s="24" t="s">
        <v>909</v>
      </c>
      <c r="D7" s="26" t="s">
        <v>401</v>
      </c>
      <c r="E7" s="24" t="s">
        <v>910</v>
      </c>
      <c r="F7" s="47" t="s">
        <v>598</v>
      </c>
      <c r="G7" s="34" t="s">
        <v>565</v>
      </c>
      <c r="H7" s="34" t="s">
        <v>1411</v>
      </c>
      <c r="I7" s="34" t="s">
        <v>567</v>
      </c>
      <c r="J7" s="34" t="str">
        <f>VLOOKUP(I7,options!$R$65:$S$80,2,FALSE)</f>
        <v>Công nghệ kỹ thuật Cơ khí</v>
      </c>
      <c r="K7" s="34" t="str">
        <f>VLOOKUP(I7,'Chuẩn hóa Ngànhnghề'!$A$4:$B$19,2,FALSE)</f>
        <v>Công nghệ kỹ thuật Cơ khí</v>
      </c>
      <c r="L7" s="34" t="s">
        <v>1408</v>
      </c>
      <c r="M7" s="24" t="s">
        <v>913</v>
      </c>
      <c r="N7" s="24" t="s">
        <v>405</v>
      </c>
      <c r="O7" s="34" t="s">
        <v>338</v>
      </c>
      <c r="P7" s="44" t="s">
        <v>911</v>
      </c>
      <c r="Q7" s="24"/>
      <c r="R7" s="37" t="s">
        <v>145</v>
      </c>
      <c r="S7" s="24">
        <v>1995</v>
      </c>
      <c r="T7" s="34">
        <f t="shared" si="0"/>
        <v>23</v>
      </c>
      <c r="U7" s="34" t="str">
        <f>VLOOKUP(T7,'Nhóm tuổi'!$A$3:$B$9,2,FALSE)</f>
        <v>Dưới 25 tuổi</v>
      </c>
      <c r="V7" s="23" t="s">
        <v>317</v>
      </c>
      <c r="W7" s="23" t="s">
        <v>187</v>
      </c>
      <c r="X7" s="23"/>
      <c r="Y7" s="24"/>
      <c r="Z7" s="23"/>
      <c r="AA7" s="23" t="s">
        <v>264</v>
      </c>
      <c r="AB7" s="26" t="s">
        <v>148</v>
      </c>
      <c r="AC7" s="33" t="str">
        <f>VLOOKUP(AB7,options!$V$50:$W$55,2,FALSE)</f>
        <v>Đi làm</v>
      </c>
      <c r="AD7" s="33" t="str">
        <f>VLOOKUP(AB7,options!$V$57:$W$62,2,FALSE)</f>
        <v>Có việc làm</v>
      </c>
      <c r="AE7" s="26" t="s">
        <v>912</v>
      </c>
      <c r="AF7" s="33" t="s">
        <v>250</v>
      </c>
      <c r="AG7" s="26"/>
      <c r="AH7" s="26" t="s">
        <v>769</v>
      </c>
      <c r="AI7" s="26" t="s">
        <v>913</v>
      </c>
      <c r="AJ7" s="26" t="s">
        <v>405</v>
      </c>
      <c r="AK7" s="26" t="s">
        <v>338</v>
      </c>
      <c r="AL7" s="45" t="s">
        <v>911</v>
      </c>
      <c r="AM7" s="26"/>
      <c r="AN7" s="26">
        <v>48</v>
      </c>
      <c r="AO7" s="26" t="s">
        <v>258</v>
      </c>
      <c r="AP7" s="26" t="s">
        <v>218</v>
      </c>
      <c r="AQ7" s="26"/>
      <c r="AR7" s="33" t="s">
        <v>260</v>
      </c>
      <c r="AS7" s="33">
        <f>VLOOKUP(AR7,options!$M$41:$N$45,2,FALSE)</f>
        <v>4</v>
      </c>
      <c r="AT7" s="33" t="s">
        <v>260</v>
      </c>
      <c r="AU7" s="33">
        <f>VLOOKUP(AT7,options!$M$41:$N$45,2,FALSE)</f>
        <v>4</v>
      </c>
      <c r="AV7" s="33" t="s">
        <v>269</v>
      </c>
      <c r="AW7" s="26"/>
      <c r="AX7" s="33" t="s">
        <v>297</v>
      </c>
      <c r="AY7" s="26" t="s">
        <v>311</v>
      </c>
      <c r="AZ7" s="26" t="s">
        <v>163</v>
      </c>
      <c r="BA7" s="26"/>
      <c r="BB7" s="33" t="s">
        <v>306</v>
      </c>
      <c r="BC7" s="26"/>
      <c r="BD7" s="33" t="s">
        <v>163</v>
      </c>
      <c r="BE7" s="26"/>
      <c r="BF7" s="26" t="e">
        <f>VLOOKUP(BE7,options!$S$39:$T$59,2,FALSE)</f>
        <v>#N/A</v>
      </c>
      <c r="BI7" s="26"/>
      <c r="BJ7" s="26"/>
      <c r="BK7" s="26"/>
      <c r="BL7" s="26"/>
      <c r="BM7" s="26"/>
      <c r="BO7" s="26"/>
      <c r="BP7" s="26"/>
      <c r="BQ7" s="33" t="e">
        <f>VLOOKUP(BP7,options!$V$31:$W$44,2,FALSE)</f>
        <v>#N/A</v>
      </c>
      <c r="BR7" s="26"/>
      <c r="BS7" s="26" t="s">
        <v>291</v>
      </c>
      <c r="BT7" s="102">
        <f>VLOOKUP(BS7,options!$S$31:$T$35,2,FALSE)</f>
        <v>4</v>
      </c>
      <c r="BU7" s="26" t="s">
        <v>291</v>
      </c>
      <c r="BV7" s="102">
        <f>VLOOKUP(BU7,options!$S$31:$T$35,2,FALSE)</f>
        <v>4</v>
      </c>
      <c r="BW7" s="33" t="s">
        <v>291</v>
      </c>
      <c r="BX7" s="102">
        <f>VLOOKUP(BW7,options!$S$31:$T$35,2,FALSE)</f>
        <v>4</v>
      </c>
      <c r="BY7" s="26" t="s">
        <v>181</v>
      </c>
      <c r="BZ7" s="26" t="s">
        <v>184</v>
      </c>
      <c r="CA7" s="26"/>
      <c r="CB7" s="26"/>
      <c r="CC7" s="26" t="s">
        <v>291</v>
      </c>
      <c r="CD7" s="26" t="s">
        <v>291</v>
      </c>
      <c r="CE7" s="102">
        <f>VLOOKUP(CD7,options!$S$31:$T$35,2,FALSE)</f>
        <v>4</v>
      </c>
    </row>
    <row r="8" spans="1:83" s="33" customFormat="1" ht="16.5" customHeight="1" x14ac:dyDescent="0.25">
      <c r="A8" s="33">
        <v>7</v>
      </c>
      <c r="B8" s="34" t="s">
        <v>325</v>
      </c>
      <c r="C8" s="24">
        <v>14000659</v>
      </c>
      <c r="D8" s="26" t="s">
        <v>523</v>
      </c>
      <c r="E8" s="24" t="s">
        <v>914</v>
      </c>
      <c r="F8" s="47" t="s">
        <v>915</v>
      </c>
      <c r="G8" s="34" t="s">
        <v>565</v>
      </c>
      <c r="H8" s="34" t="s">
        <v>1411</v>
      </c>
      <c r="I8" s="34" t="s">
        <v>567</v>
      </c>
      <c r="J8" s="34" t="str">
        <f>VLOOKUP(I8,options!$R$65:$S$80,2,FALSE)</f>
        <v>Công nghệ kỹ thuật Cơ khí</v>
      </c>
      <c r="K8" s="34" t="str">
        <f>VLOOKUP(I8,'Chuẩn hóa Ngànhnghề'!$A$4:$B$19,2,FALSE)</f>
        <v>Công nghệ kỹ thuật Cơ khí</v>
      </c>
      <c r="L8" s="34" t="s">
        <v>1408</v>
      </c>
      <c r="M8" s="24" t="s">
        <v>916</v>
      </c>
      <c r="N8" s="24" t="s">
        <v>432</v>
      </c>
      <c r="O8" s="34" t="s">
        <v>338</v>
      </c>
      <c r="P8" s="44" t="s">
        <v>917</v>
      </c>
      <c r="Q8" s="42" t="s">
        <v>918</v>
      </c>
      <c r="R8" s="37" t="s">
        <v>146</v>
      </c>
      <c r="S8" s="24">
        <v>1995</v>
      </c>
      <c r="T8" s="34">
        <f t="shared" si="0"/>
        <v>23</v>
      </c>
      <c r="U8" s="34" t="str">
        <f>VLOOKUP(T8,'Nhóm tuổi'!$A$3:$B$9,2,FALSE)</f>
        <v>Dưới 25 tuổi</v>
      </c>
      <c r="V8" s="23" t="s">
        <v>317</v>
      </c>
      <c r="W8" s="23" t="s">
        <v>187</v>
      </c>
      <c r="X8" s="23"/>
      <c r="Y8" s="24"/>
      <c r="Z8" s="23"/>
      <c r="AA8" s="23" t="s">
        <v>266</v>
      </c>
      <c r="AB8" s="26" t="s">
        <v>147</v>
      </c>
      <c r="AC8" s="33" t="str">
        <f>VLOOKUP(AB8,options!$V$50:$W$55,2,FALSE)</f>
        <v>Đi làm</v>
      </c>
      <c r="AD8" s="33" t="str">
        <f>VLOOKUP(AB8,options!$V$57:$W$62,2,FALSE)</f>
        <v>Có việc làm</v>
      </c>
      <c r="AE8" s="26"/>
      <c r="AF8" s="33" t="s">
        <v>248</v>
      </c>
      <c r="AG8" s="26"/>
      <c r="AH8" s="26" t="s">
        <v>919</v>
      </c>
      <c r="AI8" s="26" t="s">
        <v>1168</v>
      </c>
      <c r="AJ8" s="26" t="s">
        <v>559</v>
      </c>
      <c r="AK8" s="26" t="s">
        <v>338</v>
      </c>
      <c r="AL8" s="45" t="s">
        <v>920</v>
      </c>
      <c r="AM8" s="43" t="s">
        <v>1169</v>
      </c>
      <c r="AN8" s="26">
        <v>48</v>
      </c>
      <c r="AO8" s="26" t="s">
        <v>256</v>
      </c>
      <c r="AP8" s="26" t="s">
        <v>219</v>
      </c>
      <c r="AQ8" s="26"/>
      <c r="AR8" s="33" t="s">
        <v>259</v>
      </c>
      <c r="AS8" s="33">
        <f>VLOOKUP(AR8,options!$M$41:$N$45,2,FALSE)</f>
        <v>5</v>
      </c>
      <c r="AT8" s="33" t="s">
        <v>259</v>
      </c>
      <c r="AU8" s="33">
        <f>VLOOKUP(AT8,options!$M$41:$N$45,2,FALSE)</f>
        <v>5</v>
      </c>
      <c r="AV8" s="33" t="s">
        <v>271</v>
      </c>
      <c r="AW8" s="26"/>
      <c r="AX8" s="33" t="s">
        <v>298</v>
      </c>
      <c r="AY8" s="26" t="s">
        <v>312</v>
      </c>
      <c r="AZ8" s="26" t="s">
        <v>162</v>
      </c>
      <c r="BA8" s="33" t="s">
        <v>305</v>
      </c>
      <c r="BB8" s="33" t="s">
        <v>306</v>
      </c>
      <c r="BC8" s="26"/>
      <c r="BD8" s="33" t="s">
        <v>162</v>
      </c>
      <c r="BE8" s="26" t="s">
        <v>1170</v>
      </c>
      <c r="BF8" s="26" t="str">
        <f>VLOOKUP(BE8,options!$S$39:$T$59,2,FALSE)</f>
        <v>Gia công Master Cam</v>
      </c>
      <c r="BG8" s="33" t="s">
        <v>284</v>
      </c>
      <c r="BI8" s="26"/>
      <c r="BJ8" s="26"/>
      <c r="BK8" s="26"/>
      <c r="BL8" s="26"/>
      <c r="BM8" s="26"/>
      <c r="BO8" s="26"/>
      <c r="BP8" s="26"/>
      <c r="BQ8" s="33" t="e">
        <f>VLOOKUP(BP8,options!$V$31:$W$44,2,FALSE)</f>
        <v>#N/A</v>
      </c>
      <c r="BR8" s="26"/>
      <c r="BS8" s="26" t="s">
        <v>291</v>
      </c>
      <c r="BT8" s="102">
        <f>VLOOKUP(BS8,options!$S$31:$T$35,2,FALSE)</f>
        <v>4</v>
      </c>
      <c r="BU8" s="26" t="s">
        <v>291</v>
      </c>
      <c r="BV8" s="102">
        <f>VLOOKUP(BU8,options!$S$31:$T$35,2,FALSE)</f>
        <v>4</v>
      </c>
      <c r="BW8" s="33" t="s">
        <v>291</v>
      </c>
      <c r="BX8" s="102">
        <f>VLOOKUP(BW8,options!$S$31:$T$35,2,FALSE)</f>
        <v>4</v>
      </c>
      <c r="BY8" s="26" t="s">
        <v>181</v>
      </c>
      <c r="BZ8" s="26" t="s">
        <v>182</v>
      </c>
      <c r="CA8" s="26" t="s">
        <v>183</v>
      </c>
      <c r="CB8" s="26"/>
      <c r="CC8" s="26" t="s">
        <v>291</v>
      </c>
      <c r="CD8" s="26" t="s">
        <v>291</v>
      </c>
      <c r="CE8" s="102">
        <f>VLOOKUP(CD8,options!$S$31:$T$35,2,FALSE)</f>
        <v>4</v>
      </c>
    </row>
    <row r="9" spans="1:83" s="33" customFormat="1" ht="16.5" customHeight="1" x14ac:dyDescent="0.25">
      <c r="A9" s="33">
        <v>8</v>
      </c>
      <c r="B9" s="34" t="s">
        <v>325</v>
      </c>
      <c r="C9" s="24">
        <v>14000646</v>
      </c>
      <c r="D9" s="26" t="s">
        <v>348</v>
      </c>
      <c r="E9" s="24" t="s">
        <v>478</v>
      </c>
      <c r="F9" s="47" t="s">
        <v>403</v>
      </c>
      <c r="G9" s="24" t="s">
        <v>565</v>
      </c>
      <c r="H9" s="34" t="s">
        <v>1411</v>
      </c>
      <c r="I9" s="34" t="s">
        <v>567</v>
      </c>
      <c r="J9" s="34" t="str">
        <f>VLOOKUP(I9,options!$R$65:$S$80,2,FALSE)</f>
        <v>Công nghệ kỹ thuật Cơ khí</v>
      </c>
      <c r="K9" s="34" t="str">
        <f>VLOOKUP(I9,'Chuẩn hóa Ngànhnghề'!$A$4:$B$19,2,FALSE)</f>
        <v>Công nghệ kỹ thuật Cơ khí</v>
      </c>
      <c r="L9" s="34" t="s">
        <v>1408</v>
      </c>
      <c r="M9" s="24" t="s">
        <v>1172</v>
      </c>
      <c r="N9" s="24" t="s">
        <v>926</v>
      </c>
      <c r="O9" s="24" t="s">
        <v>333</v>
      </c>
      <c r="P9" s="44" t="s">
        <v>927</v>
      </c>
      <c r="Q9" s="24"/>
      <c r="R9" s="37" t="s">
        <v>145</v>
      </c>
      <c r="S9" s="24">
        <v>1996</v>
      </c>
      <c r="T9" s="34">
        <f t="shared" si="0"/>
        <v>22</v>
      </c>
      <c r="U9" s="34" t="str">
        <f>VLOOKUP(T9,'Nhóm tuổi'!$A$3:$B$9,2,FALSE)</f>
        <v>Dưới 25 tuổi</v>
      </c>
      <c r="V9" s="23" t="s">
        <v>317</v>
      </c>
      <c r="W9" s="23" t="s">
        <v>187</v>
      </c>
      <c r="X9" s="23"/>
      <c r="Y9" s="24"/>
      <c r="Z9" s="23"/>
      <c r="AA9" s="23" t="s">
        <v>264</v>
      </c>
      <c r="AB9" s="26" t="s">
        <v>147</v>
      </c>
      <c r="AC9" s="33" t="str">
        <f>VLOOKUP(AB9,options!$V$50:$W$55,2,FALSE)</f>
        <v>Đi làm</v>
      </c>
      <c r="AD9" s="33" t="str">
        <f>VLOOKUP(AB9,options!$V$57:$W$62,2,FALSE)</f>
        <v>Có việc làm</v>
      </c>
      <c r="AE9" s="26"/>
      <c r="AF9" s="33" t="s">
        <v>249</v>
      </c>
      <c r="AG9" s="26"/>
      <c r="AH9" s="26" t="s">
        <v>928</v>
      </c>
      <c r="AI9" s="26" t="s">
        <v>929</v>
      </c>
      <c r="AJ9" s="26" t="s">
        <v>432</v>
      </c>
      <c r="AK9" s="26" t="s">
        <v>338</v>
      </c>
      <c r="AL9" s="45" t="s">
        <v>930</v>
      </c>
      <c r="AM9" s="43" t="s">
        <v>931</v>
      </c>
      <c r="AN9" s="26">
        <v>48</v>
      </c>
      <c r="AO9" s="26" t="s">
        <v>258</v>
      </c>
      <c r="AP9" s="26" t="s">
        <v>218</v>
      </c>
      <c r="AQ9" s="26"/>
      <c r="AR9" s="33" t="s">
        <v>260</v>
      </c>
      <c r="AS9" s="33">
        <f>VLOOKUP(AR9,options!$M$41:$N$45,2,FALSE)</f>
        <v>4</v>
      </c>
      <c r="AT9" s="33" t="s">
        <v>260</v>
      </c>
      <c r="AU9" s="33">
        <f>VLOOKUP(AT9,options!$M$41:$N$45,2,FALSE)</f>
        <v>4</v>
      </c>
      <c r="AV9" s="33" t="s">
        <v>271</v>
      </c>
      <c r="AW9" s="26"/>
      <c r="AX9" s="33" t="s">
        <v>298</v>
      </c>
      <c r="AY9" s="26" t="s">
        <v>312</v>
      </c>
      <c r="AZ9" s="26" t="s">
        <v>162</v>
      </c>
      <c r="BA9" s="33" t="s">
        <v>301</v>
      </c>
      <c r="BB9" s="33" t="s">
        <v>306</v>
      </c>
      <c r="BC9" s="26"/>
      <c r="BD9" s="33" t="s">
        <v>163</v>
      </c>
      <c r="BE9" s="26"/>
      <c r="BF9" s="26" t="e">
        <f>VLOOKUP(BE9,options!$S$39:$T$59,2,FALSE)</f>
        <v>#N/A</v>
      </c>
      <c r="BG9" s="26"/>
      <c r="BI9" s="26"/>
      <c r="BJ9" s="26"/>
      <c r="BK9" s="26"/>
      <c r="BL9" s="26"/>
      <c r="BM9" s="26"/>
      <c r="BO9" s="26"/>
      <c r="BP9" s="26"/>
      <c r="BQ9" s="33" t="e">
        <f>VLOOKUP(BP9,options!$V$31:$W$44,2,FALSE)</f>
        <v>#N/A</v>
      </c>
      <c r="BR9" s="26"/>
      <c r="BS9" s="26" t="s">
        <v>291</v>
      </c>
      <c r="BT9" s="102">
        <f>VLOOKUP(BS9,options!$S$31:$T$35,2,FALSE)</f>
        <v>4</v>
      </c>
      <c r="BU9" s="26" t="s">
        <v>291</v>
      </c>
      <c r="BV9" s="102">
        <f>VLOOKUP(BU9,options!$S$31:$T$35,2,FALSE)</f>
        <v>4</v>
      </c>
      <c r="BW9" s="33" t="s">
        <v>291</v>
      </c>
      <c r="BX9" s="102">
        <f>VLOOKUP(BW9,options!$S$31:$T$35,2,FALSE)</f>
        <v>4</v>
      </c>
      <c r="BY9" s="26" t="s">
        <v>181</v>
      </c>
      <c r="BZ9" s="26" t="s">
        <v>182</v>
      </c>
      <c r="CA9" s="26" t="s">
        <v>184</v>
      </c>
      <c r="CB9" s="26"/>
      <c r="CC9" s="26" t="s">
        <v>291</v>
      </c>
      <c r="CD9" s="26" t="s">
        <v>291</v>
      </c>
      <c r="CE9" s="102">
        <f>VLOOKUP(CD9,options!$S$31:$T$35,2,FALSE)</f>
        <v>4</v>
      </c>
    </row>
    <row r="10" spans="1:83" s="33" customFormat="1" ht="16.5" customHeight="1" x14ac:dyDescent="0.25">
      <c r="A10" s="33">
        <v>9</v>
      </c>
      <c r="B10" s="34" t="s">
        <v>325</v>
      </c>
      <c r="C10" s="24">
        <v>14000642</v>
      </c>
      <c r="D10" s="26" t="s">
        <v>589</v>
      </c>
      <c r="E10" s="24" t="s">
        <v>932</v>
      </c>
      <c r="F10" s="47" t="s">
        <v>933</v>
      </c>
      <c r="G10" s="24" t="s">
        <v>565</v>
      </c>
      <c r="H10" s="34" t="s">
        <v>1411</v>
      </c>
      <c r="I10" s="34" t="s">
        <v>567</v>
      </c>
      <c r="J10" s="34" t="str">
        <f>VLOOKUP(I10,options!$R$65:$S$80,2,FALSE)</f>
        <v>Công nghệ kỹ thuật Cơ khí</v>
      </c>
      <c r="K10" s="34" t="str">
        <f>VLOOKUP(I10,'Chuẩn hóa Ngànhnghề'!$A$4:$B$19,2,FALSE)</f>
        <v>Công nghệ kỹ thuật Cơ khí</v>
      </c>
      <c r="L10" s="34" t="s">
        <v>1408</v>
      </c>
      <c r="M10" s="24" t="s">
        <v>1173</v>
      </c>
      <c r="N10" s="24" t="s">
        <v>399</v>
      </c>
      <c r="O10" s="34" t="s">
        <v>338</v>
      </c>
      <c r="P10" s="44" t="s">
        <v>935</v>
      </c>
      <c r="Q10" s="42" t="s">
        <v>936</v>
      </c>
      <c r="R10" s="37" t="s">
        <v>145</v>
      </c>
      <c r="S10" s="24">
        <v>1996</v>
      </c>
      <c r="T10" s="34">
        <f t="shared" si="0"/>
        <v>22</v>
      </c>
      <c r="U10" s="34" t="str">
        <f>VLOOKUP(T10,'Nhóm tuổi'!$A$3:$B$9,2,FALSE)</f>
        <v>Dưới 25 tuổi</v>
      </c>
      <c r="V10" s="23" t="s">
        <v>317</v>
      </c>
      <c r="W10" s="23" t="s">
        <v>187</v>
      </c>
      <c r="X10" s="23"/>
      <c r="Y10" s="24"/>
      <c r="Z10" s="23"/>
      <c r="AA10" s="23" t="s">
        <v>264</v>
      </c>
      <c r="AB10" s="26" t="s">
        <v>147</v>
      </c>
      <c r="AC10" s="33" t="str">
        <f>VLOOKUP(AB10,options!$V$50:$W$55,2,FALSE)</f>
        <v>Đi làm</v>
      </c>
      <c r="AD10" s="33" t="str">
        <f>VLOOKUP(AB10,options!$V$57:$W$62,2,FALSE)</f>
        <v>Có việc làm</v>
      </c>
      <c r="AE10" s="26"/>
      <c r="AF10" s="33" t="s">
        <v>249</v>
      </c>
      <c r="AG10" s="26"/>
      <c r="AH10" s="26" t="s">
        <v>928</v>
      </c>
      <c r="AI10" s="26" t="s">
        <v>929</v>
      </c>
      <c r="AJ10" s="26" t="s">
        <v>432</v>
      </c>
      <c r="AK10" s="26" t="s">
        <v>338</v>
      </c>
      <c r="AL10" s="45" t="s">
        <v>930</v>
      </c>
      <c r="AM10" s="43" t="s">
        <v>931</v>
      </c>
      <c r="AN10" s="26">
        <v>48</v>
      </c>
      <c r="AO10" s="26" t="s">
        <v>258</v>
      </c>
      <c r="AP10" s="26" t="s">
        <v>218</v>
      </c>
      <c r="AQ10" s="26"/>
      <c r="AR10" s="33" t="s">
        <v>260</v>
      </c>
      <c r="AS10" s="33">
        <f>VLOOKUP(AR10,options!$M$41:$N$45,2,FALSE)</f>
        <v>4</v>
      </c>
      <c r="AT10" s="33" t="s">
        <v>261</v>
      </c>
      <c r="AU10" s="33">
        <f>VLOOKUP(AT10,options!$M$41:$N$45,2,FALSE)</f>
        <v>3</v>
      </c>
      <c r="AV10" s="33" t="s">
        <v>271</v>
      </c>
      <c r="AW10" s="26"/>
      <c r="AX10" s="33" t="s">
        <v>298</v>
      </c>
      <c r="AY10" s="26" t="s">
        <v>312</v>
      </c>
      <c r="AZ10" s="26" t="s">
        <v>162</v>
      </c>
      <c r="BA10" s="33" t="s">
        <v>301</v>
      </c>
      <c r="BB10" s="33" t="s">
        <v>306</v>
      </c>
      <c r="BC10" s="26"/>
      <c r="BD10" s="33" t="s">
        <v>162</v>
      </c>
      <c r="BE10" s="26" t="s">
        <v>937</v>
      </c>
      <c r="BF10" s="26" t="str">
        <f>VLOOKUP(BE10,options!$S$39:$T$59,2,FALSE)</f>
        <v>Công nghệ kỹ thuật cơ khí</v>
      </c>
      <c r="BG10" s="33" t="s">
        <v>281</v>
      </c>
      <c r="BI10" s="26"/>
      <c r="BJ10" s="26"/>
      <c r="BK10" s="26"/>
      <c r="BL10" s="26"/>
      <c r="BM10" s="26"/>
      <c r="BO10" s="26"/>
      <c r="BP10" s="26"/>
      <c r="BQ10" s="33" t="e">
        <f>VLOOKUP(BP10,options!$V$31:$W$44,2,FALSE)</f>
        <v>#N/A</v>
      </c>
      <c r="BR10" s="26"/>
      <c r="BS10" s="26" t="s">
        <v>291</v>
      </c>
      <c r="BT10" s="102">
        <f>VLOOKUP(BS10,options!$S$31:$T$35,2,FALSE)</f>
        <v>4</v>
      </c>
      <c r="BU10" s="26" t="s">
        <v>291</v>
      </c>
      <c r="BV10" s="102">
        <f>VLOOKUP(BU10,options!$S$31:$T$35,2,FALSE)</f>
        <v>4</v>
      </c>
      <c r="BW10" s="33" t="s">
        <v>291</v>
      </c>
      <c r="BX10" s="102">
        <f>VLOOKUP(BW10,options!$S$31:$T$35,2,FALSE)</f>
        <v>4</v>
      </c>
      <c r="BY10" s="26" t="s">
        <v>181</v>
      </c>
      <c r="BZ10" s="26" t="s">
        <v>182</v>
      </c>
      <c r="CA10" s="26" t="s">
        <v>184</v>
      </c>
      <c r="CB10" s="26"/>
      <c r="CC10" s="26" t="s">
        <v>291</v>
      </c>
      <c r="CD10" s="26" t="s">
        <v>291</v>
      </c>
      <c r="CE10" s="102">
        <f>VLOOKUP(CD10,options!$S$31:$T$35,2,FALSE)</f>
        <v>4</v>
      </c>
    </row>
    <row r="11" spans="1:83" s="33" customFormat="1" ht="16.5" customHeight="1" x14ac:dyDescent="0.25">
      <c r="A11" s="33">
        <v>10</v>
      </c>
      <c r="B11" s="34" t="s">
        <v>325</v>
      </c>
      <c r="C11" s="24">
        <v>14000660</v>
      </c>
      <c r="D11" s="26" t="s">
        <v>381</v>
      </c>
      <c r="E11" s="24" t="s">
        <v>423</v>
      </c>
      <c r="F11" s="47" t="s">
        <v>1174</v>
      </c>
      <c r="G11" s="24" t="s">
        <v>565</v>
      </c>
      <c r="H11" s="34" t="s">
        <v>1411</v>
      </c>
      <c r="I11" s="34" t="s">
        <v>567</v>
      </c>
      <c r="J11" s="34" t="str">
        <f>VLOOKUP(I11,options!$R$65:$S$80,2,FALSE)</f>
        <v>Công nghệ kỹ thuật Cơ khí</v>
      </c>
      <c r="K11" s="34" t="str">
        <f>VLOOKUP(I11,'Chuẩn hóa Ngànhnghề'!$A$4:$B$19,2,FALSE)</f>
        <v>Công nghệ kỹ thuật Cơ khí</v>
      </c>
      <c r="L11" s="34" t="s">
        <v>1408</v>
      </c>
      <c r="M11" s="24" t="s">
        <v>1394</v>
      </c>
      <c r="N11" s="24" t="s">
        <v>1005</v>
      </c>
      <c r="O11" s="34" t="s">
        <v>338</v>
      </c>
      <c r="P11" s="44" t="s">
        <v>953</v>
      </c>
      <c r="Q11" s="42" t="s">
        <v>954</v>
      </c>
      <c r="R11" s="37" t="s">
        <v>145</v>
      </c>
      <c r="S11" s="24">
        <v>1996</v>
      </c>
      <c r="T11" s="34">
        <f t="shared" si="0"/>
        <v>22</v>
      </c>
      <c r="U11" s="34" t="str">
        <f>VLOOKUP(T11,'Nhóm tuổi'!$A$3:$B$9,2,FALSE)</f>
        <v>Dưới 25 tuổi</v>
      </c>
      <c r="V11" s="23" t="s">
        <v>317</v>
      </c>
      <c r="W11" s="23" t="s">
        <v>187</v>
      </c>
      <c r="X11" s="23"/>
      <c r="Y11" s="24"/>
      <c r="Z11" s="23"/>
      <c r="AA11" s="23" t="s">
        <v>264</v>
      </c>
      <c r="AB11" s="26" t="s">
        <v>147</v>
      </c>
      <c r="AC11" s="33" t="str">
        <f>VLOOKUP(AB11,options!$V$50:$W$55,2,FALSE)</f>
        <v>Đi làm</v>
      </c>
      <c r="AD11" s="33" t="str">
        <f>VLOOKUP(AB11,options!$V$57:$W$62,2,FALSE)</f>
        <v>Có việc làm</v>
      </c>
      <c r="AE11" s="26"/>
      <c r="AF11" s="33" t="s">
        <v>250</v>
      </c>
      <c r="AG11" s="26"/>
      <c r="AH11" s="26" t="s">
        <v>1175</v>
      </c>
      <c r="AI11" s="26" t="s">
        <v>955</v>
      </c>
      <c r="AJ11" s="26" t="s">
        <v>345</v>
      </c>
      <c r="AK11" s="26" t="s">
        <v>338</v>
      </c>
      <c r="AL11" s="45" t="s">
        <v>1176</v>
      </c>
      <c r="AM11" s="26"/>
      <c r="AN11" s="26">
        <v>48</v>
      </c>
      <c r="AO11" s="26" t="s">
        <v>258</v>
      </c>
      <c r="AP11" s="26" t="s">
        <v>219</v>
      </c>
      <c r="AQ11" s="26"/>
      <c r="AR11" s="33" t="s">
        <v>260</v>
      </c>
      <c r="AS11" s="33">
        <f>VLOOKUP(AR11,options!$M$41:$N$45,2,FALSE)</f>
        <v>4</v>
      </c>
      <c r="AT11" s="33" t="s">
        <v>260</v>
      </c>
      <c r="AU11" s="33">
        <f>VLOOKUP(AT11,options!$M$41:$N$45,2,FALSE)</f>
        <v>4</v>
      </c>
      <c r="AV11" s="33" t="s">
        <v>271</v>
      </c>
      <c r="AW11" s="26"/>
      <c r="AX11" s="33" t="s">
        <v>297</v>
      </c>
      <c r="AY11" s="26" t="s">
        <v>311</v>
      </c>
      <c r="AZ11" s="26" t="s">
        <v>162</v>
      </c>
      <c r="BA11" s="33" t="s">
        <v>302</v>
      </c>
      <c r="BB11" s="33" t="s">
        <v>1140</v>
      </c>
      <c r="BC11" s="26"/>
      <c r="BD11" s="33" t="s">
        <v>163</v>
      </c>
      <c r="BE11" s="26"/>
      <c r="BF11" s="26" t="e">
        <f>VLOOKUP(BE11,options!$S$39:$T$59,2,FALSE)</f>
        <v>#N/A</v>
      </c>
      <c r="BG11" s="26"/>
      <c r="BI11" s="26"/>
      <c r="BJ11" s="26"/>
      <c r="BK11" s="26"/>
      <c r="BL11" s="26"/>
      <c r="BM11" s="26"/>
      <c r="BO11" s="26"/>
      <c r="BP11" s="26"/>
      <c r="BQ11" s="33" t="e">
        <f>VLOOKUP(BP11,options!$V$31:$W$44,2,FALSE)</f>
        <v>#N/A</v>
      </c>
      <c r="BR11" s="26"/>
      <c r="BS11" s="26" t="s">
        <v>290</v>
      </c>
      <c r="BT11" s="102">
        <f>VLOOKUP(BS11,options!$S$31:$T$35,2,FALSE)</f>
        <v>5</v>
      </c>
      <c r="BU11" s="26" t="s">
        <v>290</v>
      </c>
      <c r="BV11" s="102">
        <f>VLOOKUP(BU11,options!$S$31:$T$35,2,FALSE)</f>
        <v>5</v>
      </c>
      <c r="BW11" s="33" t="s">
        <v>290</v>
      </c>
      <c r="BX11" s="102">
        <f>VLOOKUP(BW11,options!$S$31:$T$35,2,FALSE)</f>
        <v>5</v>
      </c>
      <c r="BY11" s="26" t="s">
        <v>181</v>
      </c>
      <c r="BZ11" s="26" t="s">
        <v>182</v>
      </c>
      <c r="CA11" s="26" t="s">
        <v>184</v>
      </c>
      <c r="CB11" s="26"/>
      <c r="CC11" s="26" t="s">
        <v>291</v>
      </c>
      <c r="CD11" s="26" t="s">
        <v>291</v>
      </c>
      <c r="CE11" s="102">
        <f>VLOOKUP(CD11,options!$S$31:$T$35,2,FALSE)</f>
        <v>4</v>
      </c>
    </row>
    <row r="12" spans="1:83" s="33" customFormat="1" ht="16.5" customHeight="1" x14ac:dyDescent="0.25">
      <c r="A12" s="33">
        <v>11</v>
      </c>
      <c r="B12" s="34" t="s">
        <v>325</v>
      </c>
      <c r="C12" s="24">
        <v>14000674</v>
      </c>
      <c r="D12" s="26" t="s">
        <v>956</v>
      </c>
      <c r="E12" s="24" t="s">
        <v>957</v>
      </c>
      <c r="F12" s="47" t="s">
        <v>958</v>
      </c>
      <c r="G12" s="24" t="s">
        <v>565</v>
      </c>
      <c r="H12" s="34" t="s">
        <v>1411</v>
      </c>
      <c r="I12" s="34" t="s">
        <v>567</v>
      </c>
      <c r="J12" s="34" t="str">
        <f>VLOOKUP(I12,options!$R$65:$S$80,2,FALSE)</f>
        <v>Công nghệ kỹ thuật Cơ khí</v>
      </c>
      <c r="K12" s="34" t="str">
        <f>VLOOKUP(I12,'Chuẩn hóa Ngànhnghề'!$A$4:$B$19,2,FALSE)</f>
        <v>Công nghệ kỹ thuật Cơ khí</v>
      </c>
      <c r="L12" s="34" t="s">
        <v>1408</v>
      </c>
      <c r="M12" s="24" t="s">
        <v>1181</v>
      </c>
      <c r="N12" s="24" t="s">
        <v>803</v>
      </c>
      <c r="O12" s="34" t="s">
        <v>338</v>
      </c>
      <c r="P12" s="44" t="s">
        <v>959</v>
      </c>
      <c r="Q12" s="42" t="s">
        <v>960</v>
      </c>
      <c r="R12" s="37" t="s">
        <v>145</v>
      </c>
      <c r="S12" s="24">
        <v>1996</v>
      </c>
      <c r="T12" s="34">
        <f t="shared" si="0"/>
        <v>22</v>
      </c>
      <c r="U12" s="34" t="str">
        <f>VLOOKUP(T12,'Nhóm tuổi'!$A$3:$B$9,2,FALSE)</f>
        <v>Dưới 25 tuổi</v>
      </c>
      <c r="V12" s="23" t="s">
        <v>317</v>
      </c>
      <c r="W12" s="23" t="s">
        <v>187</v>
      </c>
      <c r="X12" s="23"/>
      <c r="Y12" s="24"/>
      <c r="Z12" s="23"/>
      <c r="AA12" s="23" t="s">
        <v>264</v>
      </c>
      <c r="AB12" s="26" t="s">
        <v>147</v>
      </c>
      <c r="AC12" s="33" t="str">
        <f>VLOOKUP(AB12,options!$V$50:$W$55,2,FALSE)</f>
        <v>Đi làm</v>
      </c>
      <c r="AD12" s="33" t="str">
        <f>VLOOKUP(AB12,options!$V$57:$W$62,2,FALSE)</f>
        <v>Có việc làm</v>
      </c>
      <c r="AE12" s="26"/>
      <c r="AF12" s="33" t="s">
        <v>248</v>
      </c>
      <c r="AG12" s="26"/>
      <c r="AH12" s="26" t="s">
        <v>961</v>
      </c>
      <c r="AI12" s="26" t="s">
        <v>962</v>
      </c>
      <c r="AJ12" s="26" t="s">
        <v>559</v>
      </c>
      <c r="AK12" s="26" t="s">
        <v>338</v>
      </c>
      <c r="AL12" s="45" t="s">
        <v>1183</v>
      </c>
      <c r="AM12" s="43" t="s">
        <v>1184</v>
      </c>
      <c r="AN12" s="26">
        <v>48</v>
      </c>
      <c r="AO12" s="26" t="s">
        <v>256</v>
      </c>
      <c r="AP12" s="26" t="s">
        <v>218</v>
      </c>
      <c r="AQ12" s="26"/>
      <c r="AR12" s="33" t="s">
        <v>259</v>
      </c>
      <c r="AS12" s="33">
        <f>VLOOKUP(AR12,options!$M$41:$N$45,2,FALSE)</f>
        <v>5</v>
      </c>
      <c r="AT12" s="33" t="s">
        <v>259</v>
      </c>
      <c r="AU12" s="33">
        <f>VLOOKUP(AT12,options!$M$41:$N$45,2,FALSE)</f>
        <v>5</v>
      </c>
      <c r="AV12" s="33" t="s">
        <v>271</v>
      </c>
      <c r="AW12" s="26"/>
      <c r="AX12" s="33" t="s">
        <v>298</v>
      </c>
      <c r="AY12" s="26" t="s">
        <v>312</v>
      </c>
      <c r="AZ12" s="26" t="s">
        <v>162</v>
      </c>
      <c r="BA12" s="33" t="s">
        <v>302</v>
      </c>
      <c r="BB12" s="33" t="s">
        <v>306</v>
      </c>
      <c r="BC12" s="26"/>
      <c r="BD12" s="33" t="s">
        <v>162</v>
      </c>
      <c r="BE12" s="26" t="s">
        <v>937</v>
      </c>
      <c r="BF12" s="26" t="str">
        <f>VLOOKUP(BE12,options!$S$39:$T$59,2,FALSE)</f>
        <v>Công nghệ kỹ thuật cơ khí</v>
      </c>
      <c r="BG12" s="33" t="s">
        <v>281</v>
      </c>
      <c r="BI12" s="26"/>
      <c r="BJ12" s="26"/>
      <c r="BK12" s="26"/>
      <c r="BL12" s="26"/>
      <c r="BM12" s="26"/>
      <c r="BO12" s="26"/>
      <c r="BP12" s="26"/>
      <c r="BQ12" s="33" t="e">
        <f>VLOOKUP(BP12,options!$V$31:$W$44,2,FALSE)</f>
        <v>#N/A</v>
      </c>
      <c r="BR12" s="26"/>
      <c r="BS12" s="26" t="s">
        <v>291</v>
      </c>
      <c r="BT12" s="102">
        <f>VLOOKUP(BS12,options!$S$31:$T$35,2,FALSE)</f>
        <v>4</v>
      </c>
      <c r="BU12" s="26" t="s">
        <v>292</v>
      </c>
      <c r="BV12" s="102">
        <f>VLOOKUP(BU12,options!$S$31:$T$35,2,FALSE)</f>
        <v>3</v>
      </c>
      <c r="BW12" s="33" t="s">
        <v>291</v>
      </c>
      <c r="BX12" s="102">
        <f>VLOOKUP(BW12,options!$S$31:$T$35,2,FALSE)</f>
        <v>4</v>
      </c>
      <c r="BY12" s="26" t="s">
        <v>181</v>
      </c>
      <c r="BZ12" s="26" t="s">
        <v>182</v>
      </c>
      <c r="CA12" s="26" t="s">
        <v>184</v>
      </c>
      <c r="CB12" s="26"/>
      <c r="CC12" s="26" t="s">
        <v>291</v>
      </c>
      <c r="CD12" s="26" t="s">
        <v>291</v>
      </c>
      <c r="CE12" s="102">
        <f>VLOOKUP(CD12,options!$S$31:$T$35,2,FALSE)</f>
        <v>4</v>
      </c>
    </row>
    <row r="13" spans="1:83" s="33" customFormat="1" ht="16.5" customHeight="1" x14ac:dyDescent="0.25">
      <c r="A13" s="33">
        <v>12</v>
      </c>
      <c r="B13" s="34" t="s">
        <v>325</v>
      </c>
      <c r="C13" s="24">
        <v>14000666</v>
      </c>
      <c r="D13" s="26" t="s">
        <v>589</v>
      </c>
      <c r="E13" s="24" t="s">
        <v>963</v>
      </c>
      <c r="F13" s="47" t="s">
        <v>517</v>
      </c>
      <c r="G13" s="24" t="s">
        <v>565</v>
      </c>
      <c r="H13" s="34" t="s">
        <v>1411</v>
      </c>
      <c r="I13" s="34" t="s">
        <v>567</v>
      </c>
      <c r="J13" s="34" t="str">
        <f>VLOOKUP(I13,options!$R$65:$S$80,2,FALSE)</f>
        <v>Công nghệ kỹ thuật Cơ khí</v>
      </c>
      <c r="K13" s="34" t="str">
        <f>VLOOKUP(I13,'Chuẩn hóa Ngànhnghề'!$A$4:$B$19,2,FALSE)</f>
        <v>Công nghệ kỹ thuật Cơ khí</v>
      </c>
      <c r="L13" s="34" t="s">
        <v>1408</v>
      </c>
      <c r="M13" s="24" t="s">
        <v>1182</v>
      </c>
      <c r="N13" s="24" t="s">
        <v>399</v>
      </c>
      <c r="O13" s="34" t="s">
        <v>338</v>
      </c>
      <c r="P13" s="44" t="s">
        <v>964</v>
      </c>
      <c r="Q13" s="42" t="s">
        <v>965</v>
      </c>
      <c r="R13" s="37" t="s">
        <v>145</v>
      </c>
      <c r="S13" s="24">
        <v>1996</v>
      </c>
      <c r="T13" s="34">
        <f t="shared" si="0"/>
        <v>22</v>
      </c>
      <c r="U13" s="34" t="str">
        <f>VLOOKUP(T13,'Nhóm tuổi'!$A$3:$B$9,2,FALSE)</f>
        <v>Dưới 25 tuổi</v>
      </c>
      <c r="V13" s="23" t="s">
        <v>317</v>
      </c>
      <c r="W13" s="23" t="s">
        <v>187</v>
      </c>
      <c r="X13" s="23"/>
      <c r="Y13" s="24"/>
      <c r="Z13" s="23"/>
      <c r="AA13" s="23" t="s">
        <v>264</v>
      </c>
      <c r="AB13" s="26" t="s">
        <v>147</v>
      </c>
      <c r="AC13" s="33" t="str">
        <f>VLOOKUP(AB13,options!$V$50:$W$55,2,FALSE)</f>
        <v>Đi làm</v>
      </c>
      <c r="AD13" s="33" t="str">
        <f>VLOOKUP(AB13,options!$V$57:$W$62,2,FALSE)</f>
        <v>Có việc làm</v>
      </c>
      <c r="AE13" s="26"/>
      <c r="AF13" s="33" t="s">
        <v>249</v>
      </c>
      <c r="AG13" s="26"/>
      <c r="AH13" s="26" t="s">
        <v>966</v>
      </c>
      <c r="AI13" s="26" t="s">
        <v>967</v>
      </c>
      <c r="AJ13" s="26" t="s">
        <v>337</v>
      </c>
      <c r="AK13" s="26" t="s">
        <v>338</v>
      </c>
      <c r="AL13" s="26">
        <v>908271217</v>
      </c>
      <c r="AM13" s="43" t="s">
        <v>968</v>
      </c>
      <c r="AN13" s="26">
        <v>48</v>
      </c>
      <c r="AO13" s="26" t="s">
        <v>256</v>
      </c>
      <c r="AP13" s="26" t="s">
        <v>215</v>
      </c>
      <c r="AQ13" s="26"/>
      <c r="AR13" s="33" t="s">
        <v>260</v>
      </c>
      <c r="AS13" s="33">
        <f>VLOOKUP(AR13,options!$M$41:$N$45,2,FALSE)</f>
        <v>4</v>
      </c>
      <c r="AT13" s="33" t="s">
        <v>261</v>
      </c>
      <c r="AU13" s="33">
        <f>VLOOKUP(AT13,options!$M$41:$N$45,2,FALSE)</f>
        <v>3</v>
      </c>
      <c r="AV13" s="33" t="s">
        <v>269</v>
      </c>
      <c r="AW13" s="26"/>
      <c r="AX13" s="33" t="s">
        <v>298</v>
      </c>
      <c r="AY13" s="26" t="s">
        <v>311</v>
      </c>
      <c r="AZ13" s="26" t="s">
        <v>162</v>
      </c>
      <c r="BA13" s="33" t="s">
        <v>305</v>
      </c>
      <c r="BB13" s="33" t="s">
        <v>306</v>
      </c>
      <c r="BC13" s="26"/>
      <c r="BD13" s="33" t="s">
        <v>163</v>
      </c>
      <c r="BE13" s="26"/>
      <c r="BF13" s="26" t="e">
        <f>VLOOKUP(BE13,options!$S$39:$T$59,2,FALSE)</f>
        <v>#N/A</v>
      </c>
      <c r="BG13" s="26"/>
      <c r="BI13" s="26"/>
      <c r="BJ13" s="26"/>
      <c r="BK13" s="26"/>
      <c r="BL13" s="26"/>
      <c r="BM13" s="26"/>
      <c r="BO13" s="26"/>
      <c r="BP13" s="26"/>
      <c r="BQ13" s="33" t="e">
        <f>VLOOKUP(BP13,options!$V$31:$W$44,2,FALSE)</f>
        <v>#N/A</v>
      </c>
      <c r="BR13" s="26"/>
      <c r="BS13" s="26" t="s">
        <v>291</v>
      </c>
      <c r="BT13" s="102">
        <f>VLOOKUP(BS13,options!$S$31:$T$35,2,FALSE)</f>
        <v>4</v>
      </c>
      <c r="BU13" s="26" t="s">
        <v>291</v>
      </c>
      <c r="BV13" s="102">
        <f>VLOOKUP(BU13,options!$S$31:$T$35,2,FALSE)</f>
        <v>4</v>
      </c>
      <c r="BW13" s="33" t="s">
        <v>291</v>
      </c>
      <c r="BX13" s="102">
        <f>VLOOKUP(BW13,options!$S$31:$T$35,2,FALSE)</f>
        <v>4</v>
      </c>
      <c r="BY13" s="26" t="s">
        <v>182</v>
      </c>
      <c r="BZ13" s="26" t="s">
        <v>184</v>
      </c>
      <c r="CA13" s="26"/>
      <c r="CB13" s="26"/>
      <c r="CC13" s="26" t="s">
        <v>291</v>
      </c>
      <c r="CD13" s="26" t="s">
        <v>290</v>
      </c>
      <c r="CE13" s="102">
        <f>VLOOKUP(CD13,options!$S$31:$T$35,2,FALSE)</f>
        <v>5</v>
      </c>
    </row>
    <row r="14" spans="1:83" s="33" customFormat="1" ht="16.5" customHeight="1" x14ac:dyDescent="0.25">
      <c r="A14" s="33">
        <v>13</v>
      </c>
      <c r="B14" s="34" t="s">
        <v>325</v>
      </c>
      <c r="C14" s="24">
        <v>14000668</v>
      </c>
      <c r="D14" s="26" t="s">
        <v>391</v>
      </c>
      <c r="E14" s="24" t="s">
        <v>364</v>
      </c>
      <c r="F14" s="47" t="s">
        <v>750</v>
      </c>
      <c r="G14" s="24" t="s">
        <v>565</v>
      </c>
      <c r="H14" s="34" t="s">
        <v>1411</v>
      </c>
      <c r="I14" s="34" t="s">
        <v>567</v>
      </c>
      <c r="J14" s="34" t="str">
        <f>VLOOKUP(I14,options!$R$65:$S$80,2,FALSE)</f>
        <v>Công nghệ kỹ thuật Cơ khí</v>
      </c>
      <c r="K14" s="34" t="str">
        <f>VLOOKUP(I14,'Chuẩn hóa Ngànhnghề'!$A$4:$B$19,2,FALSE)</f>
        <v>Công nghệ kỹ thuật Cơ khí</v>
      </c>
      <c r="L14" s="34" t="s">
        <v>1408</v>
      </c>
      <c r="M14" s="24" t="s">
        <v>1393</v>
      </c>
      <c r="N14" s="24" t="s">
        <v>399</v>
      </c>
      <c r="O14" s="34" t="s">
        <v>338</v>
      </c>
      <c r="P14" s="44" t="s">
        <v>969</v>
      </c>
      <c r="Q14" s="42" t="s">
        <v>970</v>
      </c>
      <c r="R14" s="37" t="s">
        <v>145</v>
      </c>
      <c r="S14" s="24">
        <v>1996</v>
      </c>
      <c r="T14" s="34">
        <f t="shared" si="0"/>
        <v>22</v>
      </c>
      <c r="U14" s="34" t="str">
        <f>VLOOKUP(T14,'Nhóm tuổi'!$A$3:$B$9,2,FALSE)</f>
        <v>Dưới 25 tuổi</v>
      </c>
      <c r="V14" s="23" t="s">
        <v>317</v>
      </c>
      <c r="W14" s="23" t="s">
        <v>187</v>
      </c>
      <c r="X14" s="23"/>
      <c r="Y14" s="24"/>
      <c r="Z14" s="23"/>
      <c r="AA14" s="23" t="s">
        <v>264</v>
      </c>
      <c r="AB14" s="26" t="s">
        <v>147</v>
      </c>
      <c r="AC14" s="33" t="str">
        <f>VLOOKUP(AB14,options!$V$50:$W$55,2,FALSE)</f>
        <v>Đi làm</v>
      </c>
      <c r="AD14" s="33" t="str">
        <f>VLOOKUP(AB14,options!$V$57:$W$62,2,FALSE)</f>
        <v>Có việc làm</v>
      </c>
      <c r="AE14" s="26"/>
      <c r="AF14" s="33" t="s">
        <v>289</v>
      </c>
      <c r="AG14" s="26"/>
      <c r="AH14" s="26" t="s">
        <v>971</v>
      </c>
      <c r="AI14" s="26" t="s">
        <v>972</v>
      </c>
      <c r="AJ14" s="26" t="s">
        <v>345</v>
      </c>
      <c r="AK14" s="26" t="s">
        <v>338</v>
      </c>
      <c r="AL14" s="45" t="s">
        <v>973</v>
      </c>
      <c r="AM14" s="26"/>
      <c r="AN14" s="26">
        <v>56</v>
      </c>
      <c r="AO14" s="26" t="s">
        <v>258</v>
      </c>
      <c r="AP14" s="26" t="s">
        <v>219</v>
      </c>
      <c r="AQ14" s="26"/>
      <c r="AR14" s="33" t="s">
        <v>260</v>
      </c>
      <c r="AS14" s="33">
        <f>VLOOKUP(AR14,options!$M$41:$N$45,2,FALSE)</f>
        <v>4</v>
      </c>
      <c r="AT14" s="33" t="s">
        <v>260</v>
      </c>
      <c r="AU14" s="33">
        <f>VLOOKUP(AT14,options!$M$41:$N$45,2,FALSE)</f>
        <v>4</v>
      </c>
      <c r="AV14" s="33" t="s">
        <v>269</v>
      </c>
      <c r="AW14" s="26"/>
      <c r="AX14" s="33" t="s">
        <v>297</v>
      </c>
      <c r="AY14" s="26" t="s">
        <v>312</v>
      </c>
      <c r="AZ14" s="26" t="s">
        <v>162</v>
      </c>
      <c r="BA14" s="33" t="s">
        <v>305</v>
      </c>
      <c r="BB14" s="33" t="s">
        <v>306</v>
      </c>
      <c r="BC14" s="26"/>
      <c r="BD14" s="33" t="s">
        <v>163</v>
      </c>
      <c r="BE14" s="26"/>
      <c r="BF14" s="26" t="e">
        <f>VLOOKUP(BE14,options!$S$39:$T$59,2,FALSE)</f>
        <v>#N/A</v>
      </c>
      <c r="BG14" s="26"/>
      <c r="BI14" s="26"/>
      <c r="BJ14" s="26"/>
      <c r="BK14" s="26"/>
      <c r="BL14" s="26"/>
      <c r="BM14" s="26"/>
      <c r="BO14" s="26"/>
      <c r="BP14" s="26"/>
      <c r="BQ14" s="33" t="e">
        <f>VLOOKUP(BP14,options!$V$31:$W$44,2,FALSE)</f>
        <v>#N/A</v>
      </c>
      <c r="BR14" s="26"/>
      <c r="BS14" s="26" t="s">
        <v>291</v>
      </c>
      <c r="BT14" s="102">
        <f>VLOOKUP(BS14,options!$S$31:$T$35,2,FALSE)</f>
        <v>4</v>
      </c>
      <c r="BU14" s="26" t="s">
        <v>291</v>
      </c>
      <c r="BV14" s="102">
        <f>VLOOKUP(BU14,options!$S$31:$T$35,2,FALSE)</f>
        <v>4</v>
      </c>
      <c r="BW14" s="33" t="s">
        <v>291</v>
      </c>
      <c r="BX14" s="102">
        <f>VLOOKUP(BW14,options!$S$31:$T$35,2,FALSE)</f>
        <v>4</v>
      </c>
      <c r="BY14" s="26" t="s">
        <v>182</v>
      </c>
      <c r="BZ14" s="26" t="s">
        <v>184</v>
      </c>
      <c r="CA14" s="26" t="s">
        <v>129</v>
      </c>
      <c r="CB14" s="26"/>
      <c r="CC14" s="26" t="s">
        <v>291</v>
      </c>
      <c r="CD14" s="26" t="s">
        <v>291</v>
      </c>
      <c r="CE14" s="102">
        <f>VLOOKUP(CD14,options!$S$31:$T$35,2,FALSE)</f>
        <v>4</v>
      </c>
    </row>
    <row r="15" spans="1:83" s="33" customFormat="1" ht="16.5" customHeight="1" x14ac:dyDescent="0.25">
      <c r="A15" s="33">
        <v>14</v>
      </c>
      <c r="B15" s="34" t="s">
        <v>325</v>
      </c>
      <c r="C15" s="24">
        <v>14000634</v>
      </c>
      <c r="D15" s="26" t="s">
        <v>401</v>
      </c>
      <c r="E15" s="24" t="s">
        <v>974</v>
      </c>
      <c r="F15" s="47" t="s">
        <v>642</v>
      </c>
      <c r="G15" s="24" t="s">
        <v>565</v>
      </c>
      <c r="H15" s="34" t="s">
        <v>1411</v>
      </c>
      <c r="I15" s="34" t="s">
        <v>567</v>
      </c>
      <c r="J15" s="34" t="str">
        <f>VLOOKUP(I15,options!$R$65:$S$80,2,FALSE)</f>
        <v>Công nghệ kỹ thuật Cơ khí</v>
      </c>
      <c r="K15" s="34" t="str">
        <f>VLOOKUP(I15,'Chuẩn hóa Ngànhnghề'!$A$4:$B$19,2,FALSE)</f>
        <v>Công nghệ kỹ thuật Cơ khí</v>
      </c>
      <c r="L15" s="34" t="s">
        <v>1408</v>
      </c>
      <c r="M15" s="24" t="s">
        <v>1178</v>
      </c>
      <c r="N15" s="24" t="s">
        <v>399</v>
      </c>
      <c r="O15" s="34" t="s">
        <v>338</v>
      </c>
      <c r="P15" s="44" t="s">
        <v>975</v>
      </c>
      <c r="Q15" s="42" t="s">
        <v>976</v>
      </c>
      <c r="R15" s="37" t="s">
        <v>146</v>
      </c>
      <c r="S15" s="24">
        <v>1996</v>
      </c>
      <c r="T15" s="34">
        <f t="shared" si="0"/>
        <v>22</v>
      </c>
      <c r="U15" s="34" t="str">
        <f>VLOOKUP(T15,'Nhóm tuổi'!$A$3:$B$9,2,FALSE)</f>
        <v>Dưới 25 tuổi</v>
      </c>
      <c r="V15" s="23" t="s">
        <v>317</v>
      </c>
      <c r="W15" s="23" t="s">
        <v>187</v>
      </c>
      <c r="X15" s="23"/>
      <c r="Y15" s="24"/>
      <c r="Z15" s="23"/>
      <c r="AA15" s="23" t="s">
        <v>264</v>
      </c>
      <c r="AB15" s="26" t="s">
        <v>147</v>
      </c>
      <c r="AC15" s="33" t="str">
        <f>VLOOKUP(AB15,options!$V$50:$W$55,2,FALSE)</f>
        <v>Đi làm</v>
      </c>
      <c r="AD15" s="33" t="str">
        <f>VLOOKUP(AB15,options!$V$57:$W$62,2,FALSE)</f>
        <v>Có việc làm</v>
      </c>
      <c r="AE15" s="26"/>
      <c r="AF15" s="33" t="s">
        <v>249</v>
      </c>
      <c r="AG15" s="26"/>
      <c r="AH15" s="26" t="s">
        <v>977</v>
      </c>
      <c r="AI15" s="26" t="s">
        <v>978</v>
      </c>
      <c r="AJ15" s="26" t="s">
        <v>414</v>
      </c>
      <c r="AK15" s="26" t="s">
        <v>338</v>
      </c>
      <c r="AL15" s="45" t="s">
        <v>979</v>
      </c>
      <c r="AM15" s="43" t="s">
        <v>1179</v>
      </c>
      <c r="AN15" s="26">
        <v>48</v>
      </c>
      <c r="AO15" s="26" t="s">
        <v>256</v>
      </c>
      <c r="AP15" s="26" t="s">
        <v>219</v>
      </c>
      <c r="AQ15" s="26"/>
      <c r="AR15" s="33" t="s">
        <v>260</v>
      </c>
      <c r="AS15" s="33">
        <f>VLOOKUP(AR15,options!$M$41:$N$45,2,FALSE)</f>
        <v>4</v>
      </c>
      <c r="AT15" s="33" t="s">
        <v>260</v>
      </c>
      <c r="AU15" s="33">
        <f>VLOOKUP(AT15,options!$M$41:$N$45,2,FALSE)</f>
        <v>4</v>
      </c>
      <c r="AV15" s="33" t="s">
        <v>271</v>
      </c>
      <c r="AW15" s="26"/>
      <c r="AX15" s="33" t="s">
        <v>298</v>
      </c>
      <c r="AY15" s="26" t="s">
        <v>312</v>
      </c>
      <c r="AZ15" s="26" t="s">
        <v>162</v>
      </c>
      <c r="BA15" s="33" t="s">
        <v>302</v>
      </c>
      <c r="BB15" s="33" t="s">
        <v>306</v>
      </c>
      <c r="BC15" s="26"/>
      <c r="BD15" s="33" t="s">
        <v>162</v>
      </c>
      <c r="BE15" s="26" t="s">
        <v>1180</v>
      </c>
      <c r="BF15" s="26" t="str">
        <f>VLOOKUP(BE15,options!$S$39:$T$59,2,FALSE)</f>
        <v>Ngôn ngữ Nhật</v>
      </c>
      <c r="BG15" s="26" t="s">
        <v>282</v>
      </c>
      <c r="BI15" s="26"/>
      <c r="BJ15" s="26"/>
      <c r="BK15" s="26"/>
      <c r="BL15" s="26"/>
      <c r="BM15" s="26"/>
      <c r="BO15" s="26"/>
      <c r="BP15" s="26"/>
      <c r="BQ15" s="33" t="e">
        <f>VLOOKUP(BP15,options!$V$31:$W$44,2,FALSE)</f>
        <v>#N/A</v>
      </c>
      <c r="BR15" s="26"/>
      <c r="BS15" s="26" t="s">
        <v>291</v>
      </c>
      <c r="BT15" s="102">
        <f>VLOOKUP(BS15,options!$S$31:$T$35,2,FALSE)</f>
        <v>4</v>
      </c>
      <c r="BU15" s="26" t="s">
        <v>291</v>
      </c>
      <c r="BV15" s="102">
        <f>VLOOKUP(BU15,options!$S$31:$T$35,2,FALSE)</f>
        <v>4</v>
      </c>
      <c r="BW15" s="33" t="s">
        <v>291</v>
      </c>
      <c r="BX15" s="102">
        <f>VLOOKUP(BW15,options!$S$31:$T$35,2,FALSE)</f>
        <v>4</v>
      </c>
      <c r="BY15" s="26" t="s">
        <v>184</v>
      </c>
      <c r="BZ15" s="26" t="s">
        <v>185</v>
      </c>
      <c r="CA15" s="26"/>
      <c r="CB15" s="26"/>
      <c r="CC15" s="26" t="s">
        <v>291</v>
      </c>
      <c r="CD15" s="26" t="s">
        <v>291</v>
      </c>
      <c r="CE15" s="102">
        <f>VLOOKUP(CD15,options!$S$31:$T$35,2,FALSE)</f>
        <v>4</v>
      </c>
    </row>
    <row r="16" spans="1:83" s="33" customFormat="1" ht="16.5" customHeight="1" x14ac:dyDescent="0.25">
      <c r="A16" s="33">
        <v>15</v>
      </c>
      <c r="B16" s="34" t="s">
        <v>325</v>
      </c>
      <c r="C16" s="24">
        <v>14000661</v>
      </c>
      <c r="D16" s="26" t="s">
        <v>401</v>
      </c>
      <c r="E16" s="24" t="s">
        <v>349</v>
      </c>
      <c r="F16" s="47" t="s">
        <v>980</v>
      </c>
      <c r="G16" s="24" t="s">
        <v>565</v>
      </c>
      <c r="H16" s="34" t="s">
        <v>1411</v>
      </c>
      <c r="I16" s="34" t="s">
        <v>567</v>
      </c>
      <c r="J16" s="34" t="str">
        <f>VLOOKUP(I16,options!$R$65:$S$80,2,FALSE)</f>
        <v>Công nghệ kỹ thuật Cơ khí</v>
      </c>
      <c r="K16" s="34" t="str">
        <f>VLOOKUP(I16,'Chuẩn hóa Ngànhnghề'!$A$4:$B$19,2,FALSE)</f>
        <v>Công nghệ kỹ thuật Cơ khí</v>
      </c>
      <c r="L16" s="34" t="s">
        <v>1408</v>
      </c>
      <c r="M16" s="24" t="s">
        <v>1177</v>
      </c>
      <c r="N16" s="24" t="s">
        <v>425</v>
      </c>
      <c r="O16" s="34" t="s">
        <v>338</v>
      </c>
      <c r="P16" s="44" t="s">
        <v>981</v>
      </c>
      <c r="Q16" s="24"/>
      <c r="R16" s="37" t="s">
        <v>145</v>
      </c>
      <c r="S16" s="24">
        <v>1996</v>
      </c>
      <c r="T16" s="34">
        <f t="shared" si="0"/>
        <v>22</v>
      </c>
      <c r="U16" s="34" t="str">
        <f>VLOOKUP(T16,'Nhóm tuổi'!$A$3:$B$9,2,FALSE)</f>
        <v>Dưới 25 tuổi</v>
      </c>
      <c r="V16" s="23" t="s">
        <v>317</v>
      </c>
      <c r="W16" s="23" t="s">
        <v>187</v>
      </c>
      <c r="X16" s="23"/>
      <c r="Y16" s="24"/>
      <c r="Z16" s="23"/>
      <c r="AA16" s="23" t="s">
        <v>264</v>
      </c>
      <c r="AB16" s="26" t="s">
        <v>147</v>
      </c>
      <c r="AC16" s="33" t="str">
        <f>VLOOKUP(AB16,options!$V$50:$W$55,2,FALSE)</f>
        <v>Đi làm</v>
      </c>
      <c r="AD16" s="33" t="str">
        <f>VLOOKUP(AB16,options!$V$57:$W$62,2,FALSE)</f>
        <v>Có việc làm</v>
      </c>
      <c r="AE16" s="26"/>
      <c r="AF16" s="33" t="s">
        <v>249</v>
      </c>
      <c r="AG16" s="26"/>
      <c r="AH16" s="26" t="s">
        <v>982</v>
      </c>
      <c r="AI16" s="26" t="s">
        <v>983</v>
      </c>
      <c r="AJ16" s="26" t="s">
        <v>380</v>
      </c>
      <c r="AK16" s="26" t="s">
        <v>338</v>
      </c>
      <c r="AL16" s="45" t="s">
        <v>984</v>
      </c>
      <c r="AM16" s="43" t="s">
        <v>985</v>
      </c>
      <c r="AN16" s="26">
        <v>48</v>
      </c>
      <c r="AO16" s="26" t="s">
        <v>256</v>
      </c>
      <c r="AP16" s="26" t="s">
        <v>219</v>
      </c>
      <c r="AQ16" s="26"/>
      <c r="AR16" s="33" t="s">
        <v>259</v>
      </c>
      <c r="AS16" s="33">
        <f>VLOOKUP(AR16,options!$M$41:$N$45,2,FALSE)</f>
        <v>5</v>
      </c>
      <c r="AT16" s="33" t="s">
        <v>260</v>
      </c>
      <c r="AU16" s="33">
        <f>VLOOKUP(AT16,options!$M$41:$N$45,2,FALSE)</f>
        <v>4</v>
      </c>
      <c r="AV16" s="33" t="s">
        <v>271</v>
      </c>
      <c r="AW16" s="26"/>
      <c r="AX16" s="33" t="s">
        <v>298</v>
      </c>
      <c r="AY16" s="26" t="s">
        <v>312</v>
      </c>
      <c r="AZ16" s="26" t="s">
        <v>162</v>
      </c>
      <c r="BA16" s="33" t="s">
        <v>302</v>
      </c>
      <c r="BB16" s="33" t="s">
        <v>306</v>
      </c>
      <c r="BC16" s="26"/>
      <c r="BD16" s="33" t="s">
        <v>163</v>
      </c>
      <c r="BE16" s="26"/>
      <c r="BF16" s="26" t="e">
        <f>VLOOKUP(BE16,options!$S$39:$T$59,2,FALSE)</f>
        <v>#N/A</v>
      </c>
      <c r="BG16" s="26"/>
      <c r="BI16" s="26"/>
      <c r="BJ16" s="26"/>
      <c r="BK16" s="26"/>
      <c r="BL16" s="26"/>
      <c r="BM16" s="26"/>
      <c r="BO16" s="26"/>
      <c r="BP16" s="26"/>
      <c r="BQ16" s="33" t="e">
        <f>VLOOKUP(BP16,options!$V$31:$W$44,2,FALSE)</f>
        <v>#N/A</v>
      </c>
      <c r="BR16" s="26"/>
      <c r="BS16" s="26" t="s">
        <v>291</v>
      </c>
      <c r="BT16" s="102">
        <f>VLOOKUP(BS16,options!$S$31:$T$35,2,FALSE)</f>
        <v>4</v>
      </c>
      <c r="BU16" s="26" t="s">
        <v>291</v>
      </c>
      <c r="BV16" s="102">
        <f>VLOOKUP(BU16,options!$S$31:$T$35,2,FALSE)</f>
        <v>4</v>
      </c>
      <c r="BW16" s="33" t="s">
        <v>291</v>
      </c>
      <c r="BX16" s="102">
        <f>VLOOKUP(BW16,options!$S$31:$T$35,2,FALSE)</f>
        <v>4</v>
      </c>
      <c r="BY16" s="26" t="s">
        <v>182</v>
      </c>
      <c r="BZ16" s="26" t="s">
        <v>183</v>
      </c>
      <c r="CA16" s="26" t="s">
        <v>184</v>
      </c>
      <c r="CB16" s="26"/>
      <c r="CC16" s="26" t="s">
        <v>291</v>
      </c>
      <c r="CD16" s="26" t="s">
        <v>291</v>
      </c>
      <c r="CE16" s="102">
        <f>VLOOKUP(CD16,options!$S$31:$T$35,2,FALSE)</f>
        <v>4</v>
      </c>
    </row>
    <row r="17" spans="1:83" s="33" customFormat="1" ht="16.5" customHeight="1" x14ac:dyDescent="0.25">
      <c r="A17" s="33">
        <v>16</v>
      </c>
      <c r="B17" s="34" t="s">
        <v>325</v>
      </c>
      <c r="C17" s="24">
        <v>14000624</v>
      </c>
      <c r="D17" s="26" t="s">
        <v>546</v>
      </c>
      <c r="E17" s="24" t="s">
        <v>689</v>
      </c>
      <c r="F17" s="47" t="s">
        <v>390</v>
      </c>
      <c r="G17" s="34" t="s">
        <v>947</v>
      </c>
      <c r="H17" s="34" t="s">
        <v>1411</v>
      </c>
      <c r="I17" s="34" t="s">
        <v>567</v>
      </c>
      <c r="J17" s="34" t="str">
        <f>VLOOKUP(I17,options!$R$65:$S$80,2,FALSE)</f>
        <v>Công nghệ kỹ thuật Cơ khí</v>
      </c>
      <c r="K17" s="34" t="str">
        <f>VLOOKUP(I17,'Chuẩn hóa Ngànhnghề'!$A$4:$B$19,2,FALSE)</f>
        <v>Công nghệ kỹ thuật Cơ khí</v>
      </c>
      <c r="L17" s="34" t="s">
        <v>1408</v>
      </c>
      <c r="M17" s="24" t="s">
        <v>1185</v>
      </c>
      <c r="N17" s="24" t="s">
        <v>1186</v>
      </c>
      <c r="O17" s="24" t="s">
        <v>368</v>
      </c>
      <c r="P17" s="44" t="s">
        <v>1049</v>
      </c>
      <c r="Q17" s="24"/>
      <c r="R17" s="37" t="s">
        <v>145</v>
      </c>
      <c r="S17" s="24">
        <v>1996</v>
      </c>
      <c r="T17" s="34">
        <f t="shared" si="0"/>
        <v>22</v>
      </c>
      <c r="U17" s="34" t="str">
        <f>VLOOKUP(T17,'Nhóm tuổi'!$A$3:$B$9,2,FALSE)</f>
        <v>Dưới 25 tuổi</v>
      </c>
      <c r="V17" s="23" t="s">
        <v>317</v>
      </c>
      <c r="W17" s="23" t="s">
        <v>187</v>
      </c>
      <c r="X17" s="23"/>
      <c r="Y17" s="24"/>
      <c r="Z17" s="23"/>
      <c r="AA17" s="23" t="s">
        <v>264</v>
      </c>
      <c r="AB17" s="26" t="s">
        <v>147</v>
      </c>
      <c r="AC17" s="33" t="str">
        <f>VLOOKUP(AB17,options!$V$50:$W$55,2,FALSE)</f>
        <v>Đi làm</v>
      </c>
      <c r="AD17" s="33" t="str">
        <f>VLOOKUP(AB17,options!$V$57:$W$62,2,FALSE)</f>
        <v>Có việc làm</v>
      </c>
      <c r="AE17" s="26"/>
      <c r="AF17" s="33" t="s">
        <v>250</v>
      </c>
      <c r="AG17" s="26"/>
      <c r="AH17" s="26" t="s">
        <v>1050</v>
      </c>
      <c r="AI17" s="26" t="s">
        <v>1051</v>
      </c>
      <c r="AJ17" s="26" t="s">
        <v>990</v>
      </c>
      <c r="AK17" s="26" t="s">
        <v>338</v>
      </c>
      <c r="AL17" s="45" t="s">
        <v>1052</v>
      </c>
      <c r="AM17" s="43" t="s">
        <v>1053</v>
      </c>
      <c r="AN17" s="26">
        <v>48</v>
      </c>
      <c r="AO17" s="26" t="s">
        <v>257</v>
      </c>
      <c r="AP17" s="26" t="s">
        <v>219</v>
      </c>
      <c r="AQ17" s="26"/>
      <c r="AR17" s="33" t="s">
        <v>260</v>
      </c>
      <c r="AS17" s="33">
        <f>VLOOKUP(AR17,options!$M$41:$N$45,2,FALSE)</f>
        <v>4</v>
      </c>
      <c r="AT17" s="33" t="s">
        <v>260</v>
      </c>
      <c r="AU17" s="33">
        <f>VLOOKUP(AT17,options!$M$41:$N$45,2,FALSE)</f>
        <v>4</v>
      </c>
      <c r="AV17" s="33" t="s">
        <v>270</v>
      </c>
      <c r="AW17" s="26"/>
      <c r="AX17" s="33" t="s">
        <v>297</v>
      </c>
      <c r="AY17" s="26" t="s">
        <v>312</v>
      </c>
      <c r="AZ17" s="26" t="s">
        <v>162</v>
      </c>
      <c r="BA17" s="33" t="s">
        <v>302</v>
      </c>
      <c r="BB17" s="33" t="s">
        <v>306</v>
      </c>
      <c r="BC17" s="26"/>
      <c r="BD17" s="33" t="s">
        <v>163</v>
      </c>
      <c r="BE17" s="26"/>
      <c r="BF17" s="26" t="e">
        <f>VLOOKUP(BE17,options!$S$39:$T$59,2,FALSE)</f>
        <v>#N/A</v>
      </c>
      <c r="BG17" s="26"/>
      <c r="BI17" s="26"/>
      <c r="BJ17" s="26"/>
      <c r="BK17" s="26"/>
      <c r="BL17" s="26"/>
      <c r="BM17" s="26"/>
      <c r="BO17" s="26"/>
      <c r="BP17" s="26"/>
      <c r="BQ17" s="33" t="e">
        <f>VLOOKUP(BP17,options!$V$31:$W$44,2,FALSE)</f>
        <v>#N/A</v>
      </c>
      <c r="BR17" s="26"/>
      <c r="BS17" s="26" t="s">
        <v>291</v>
      </c>
      <c r="BT17" s="102">
        <f>VLOOKUP(BS17,options!$S$31:$T$35,2,FALSE)</f>
        <v>4</v>
      </c>
      <c r="BU17" s="26" t="s">
        <v>291</v>
      </c>
      <c r="BV17" s="102">
        <f>VLOOKUP(BU17,options!$S$31:$T$35,2,FALSE)</f>
        <v>4</v>
      </c>
      <c r="BW17" s="33" t="s">
        <v>291</v>
      </c>
      <c r="BX17" s="102">
        <f>VLOOKUP(BW17,options!$S$31:$T$35,2,FALSE)</f>
        <v>4</v>
      </c>
      <c r="BY17" s="26" t="s">
        <v>181</v>
      </c>
      <c r="BZ17" s="26" t="s">
        <v>182</v>
      </c>
      <c r="CA17" s="26" t="s">
        <v>184</v>
      </c>
      <c r="CB17" s="26"/>
      <c r="CC17" s="26" t="s">
        <v>291</v>
      </c>
      <c r="CD17" s="26" t="s">
        <v>291</v>
      </c>
      <c r="CE17" s="102">
        <f>VLOOKUP(CD17,options!$S$31:$T$35,2,FALSE)</f>
        <v>4</v>
      </c>
    </row>
    <row r="18" spans="1:83" s="33" customFormat="1" ht="16.5" customHeight="1" x14ac:dyDescent="0.25">
      <c r="A18" s="33">
        <v>17</v>
      </c>
      <c r="B18" s="34" t="s">
        <v>325</v>
      </c>
      <c r="C18" s="24">
        <v>14000681</v>
      </c>
      <c r="D18" s="26" t="s">
        <v>944</v>
      </c>
      <c r="E18" s="24" t="s">
        <v>945</v>
      </c>
      <c r="F18" s="47" t="s">
        <v>946</v>
      </c>
      <c r="G18" s="24" t="s">
        <v>947</v>
      </c>
      <c r="H18" s="34" t="s">
        <v>1411</v>
      </c>
      <c r="I18" s="34" t="s">
        <v>567</v>
      </c>
      <c r="J18" s="34" t="str">
        <f>VLOOKUP(I18,options!$R$65:$S$80,2,FALSE)</f>
        <v>Công nghệ kỹ thuật Cơ khí</v>
      </c>
      <c r="K18" s="34" t="str">
        <f>VLOOKUP(I18,'Chuẩn hóa Ngànhnghề'!$A$4:$B$19,2,FALSE)</f>
        <v>Công nghệ kỹ thuật Cơ khí</v>
      </c>
      <c r="L18" s="34" t="s">
        <v>1408</v>
      </c>
      <c r="M18" s="24" t="s">
        <v>1187</v>
      </c>
      <c r="N18" s="24" t="s">
        <v>360</v>
      </c>
      <c r="O18" s="34" t="s">
        <v>338</v>
      </c>
      <c r="P18" s="44" t="s">
        <v>948</v>
      </c>
      <c r="Q18" s="42" t="s">
        <v>949</v>
      </c>
      <c r="R18" s="37" t="s">
        <v>145</v>
      </c>
      <c r="S18" s="24">
        <v>1995</v>
      </c>
      <c r="T18" s="34">
        <f t="shared" si="0"/>
        <v>23</v>
      </c>
      <c r="U18" s="34" t="str">
        <f>VLOOKUP(T18,'Nhóm tuổi'!$A$3:$B$9,2,FALSE)</f>
        <v>Dưới 25 tuổi</v>
      </c>
      <c r="V18" s="23" t="s">
        <v>317</v>
      </c>
      <c r="W18" s="23" t="s">
        <v>187</v>
      </c>
      <c r="X18" s="23"/>
      <c r="Y18" s="24"/>
      <c r="Z18" s="23"/>
      <c r="AA18" s="23" t="s">
        <v>264</v>
      </c>
      <c r="AB18" s="26" t="s">
        <v>147</v>
      </c>
      <c r="AC18" s="33" t="str">
        <f>VLOOKUP(AB18,options!$V$50:$W$55,2,FALSE)</f>
        <v>Đi làm</v>
      </c>
      <c r="AD18" s="33" t="str">
        <f>VLOOKUP(AB18,options!$V$57:$W$62,2,FALSE)</f>
        <v>Có việc làm</v>
      </c>
      <c r="AE18" s="26"/>
      <c r="AF18" s="33" t="s">
        <v>249</v>
      </c>
      <c r="AG18" s="26"/>
      <c r="AH18" s="26" t="s">
        <v>1188</v>
      </c>
      <c r="AI18" s="26" t="s">
        <v>950</v>
      </c>
      <c r="AJ18" s="26" t="s">
        <v>803</v>
      </c>
      <c r="AK18" s="26" t="s">
        <v>338</v>
      </c>
      <c r="AL18" s="45" t="s">
        <v>1189</v>
      </c>
      <c r="AM18" s="43" t="s">
        <v>1190</v>
      </c>
      <c r="AN18" s="26">
        <v>48</v>
      </c>
      <c r="AO18" s="26" t="s">
        <v>257</v>
      </c>
      <c r="AP18" s="26" t="s">
        <v>217</v>
      </c>
      <c r="AQ18" s="26"/>
      <c r="AR18" s="33" t="s">
        <v>260</v>
      </c>
      <c r="AS18" s="33">
        <f>VLOOKUP(AR18,options!$M$41:$N$45,2,FALSE)</f>
        <v>4</v>
      </c>
      <c r="AT18" s="33" t="s">
        <v>260</v>
      </c>
      <c r="AU18" s="33">
        <f>VLOOKUP(AT18,options!$M$41:$N$45,2,FALSE)</f>
        <v>4</v>
      </c>
      <c r="AV18" s="33" t="s">
        <v>271</v>
      </c>
      <c r="AW18" s="26"/>
      <c r="AX18" s="33" t="s">
        <v>297</v>
      </c>
      <c r="AY18" s="26" t="s">
        <v>312</v>
      </c>
      <c r="AZ18" s="26" t="s">
        <v>162</v>
      </c>
      <c r="BA18" s="33" t="s">
        <v>302</v>
      </c>
      <c r="BB18" s="33" t="s">
        <v>1140</v>
      </c>
      <c r="BC18" s="26"/>
      <c r="BD18" s="33" t="s">
        <v>163</v>
      </c>
      <c r="BE18" s="26"/>
      <c r="BF18" s="26" t="e">
        <f>VLOOKUP(BE18,options!$S$39:$T$59,2,FALSE)</f>
        <v>#N/A</v>
      </c>
      <c r="BG18" s="26"/>
      <c r="BI18" s="26"/>
      <c r="BJ18" s="26"/>
      <c r="BK18" s="26"/>
      <c r="BL18" s="26"/>
      <c r="BM18" s="26"/>
      <c r="BO18" s="26"/>
      <c r="BP18" s="26"/>
      <c r="BQ18" s="33" t="e">
        <f>VLOOKUP(BP18,options!$V$31:$W$44,2,FALSE)</f>
        <v>#N/A</v>
      </c>
      <c r="BR18" s="26"/>
      <c r="BS18" s="26" t="s">
        <v>291</v>
      </c>
      <c r="BT18" s="102">
        <f>VLOOKUP(BS18,options!$S$31:$T$35,2,FALSE)</f>
        <v>4</v>
      </c>
      <c r="BU18" s="26" t="s">
        <v>291</v>
      </c>
      <c r="BV18" s="102">
        <f>VLOOKUP(BU18,options!$S$31:$T$35,2,FALSE)</f>
        <v>4</v>
      </c>
      <c r="BW18" s="33" t="s">
        <v>291</v>
      </c>
      <c r="BX18" s="102">
        <f>VLOOKUP(BW18,options!$S$31:$T$35,2,FALSE)</f>
        <v>4</v>
      </c>
      <c r="BY18" s="26" t="s">
        <v>181</v>
      </c>
      <c r="BZ18" s="26" t="s">
        <v>182</v>
      </c>
      <c r="CA18" s="26" t="s">
        <v>184</v>
      </c>
      <c r="CB18" s="26"/>
      <c r="CC18" s="26" t="s">
        <v>291</v>
      </c>
      <c r="CD18" s="26" t="s">
        <v>291</v>
      </c>
      <c r="CE18" s="102">
        <f>VLOOKUP(CD18,options!$S$31:$T$35,2,FALSE)</f>
        <v>4</v>
      </c>
    </row>
    <row r="19" spans="1:83" s="33" customFormat="1" ht="16.5" customHeight="1" x14ac:dyDescent="0.25">
      <c r="A19" s="33">
        <v>18</v>
      </c>
      <c r="B19" s="34" t="s">
        <v>325</v>
      </c>
      <c r="C19" s="24">
        <v>14000781</v>
      </c>
      <c r="D19" s="26" t="s">
        <v>326</v>
      </c>
      <c r="E19" s="24" t="s">
        <v>951</v>
      </c>
      <c r="F19" s="47" t="s">
        <v>852</v>
      </c>
      <c r="G19" s="24" t="s">
        <v>947</v>
      </c>
      <c r="H19" s="34" t="s">
        <v>1411</v>
      </c>
      <c r="I19" s="34" t="s">
        <v>567</v>
      </c>
      <c r="J19" s="34" t="str">
        <f>VLOOKUP(I19,options!$R$65:$S$80,2,FALSE)</f>
        <v>Công nghệ kỹ thuật Cơ khí</v>
      </c>
      <c r="K19" s="34" t="str">
        <f>VLOOKUP(I19,'Chuẩn hóa Ngànhnghề'!$A$4:$B$19,2,FALSE)</f>
        <v>Công nghệ kỹ thuật Cơ khí</v>
      </c>
      <c r="L19" s="34" t="s">
        <v>1408</v>
      </c>
      <c r="M19" s="24" t="s">
        <v>1191</v>
      </c>
      <c r="N19" s="24" t="s">
        <v>425</v>
      </c>
      <c r="O19" s="34" t="s">
        <v>338</v>
      </c>
      <c r="P19" s="44" t="s">
        <v>952</v>
      </c>
      <c r="Q19" s="42" t="s">
        <v>1192</v>
      </c>
      <c r="R19" s="37" t="s">
        <v>145</v>
      </c>
      <c r="S19" s="24">
        <v>1996</v>
      </c>
      <c r="T19" s="34">
        <f t="shared" si="0"/>
        <v>22</v>
      </c>
      <c r="U19" s="34" t="str">
        <f>VLOOKUP(T19,'Nhóm tuổi'!$A$3:$B$9,2,FALSE)</f>
        <v>Dưới 25 tuổi</v>
      </c>
      <c r="V19" s="23" t="s">
        <v>317</v>
      </c>
      <c r="W19" s="23" t="s">
        <v>187</v>
      </c>
      <c r="X19" s="23"/>
      <c r="Y19" s="24"/>
      <c r="Z19" s="23"/>
      <c r="AA19" s="23" t="s">
        <v>264</v>
      </c>
      <c r="AB19" s="297" t="s">
        <v>151</v>
      </c>
      <c r="AC19" s="33" t="str">
        <f>VLOOKUP(AB19,options!$V$50:$W$55,2,FALSE)</f>
        <v>Đang tìm việc (Không có việc làm)</v>
      </c>
      <c r="AD19" s="33" t="str">
        <f>VLOOKUP(AB19,options!$V$57:$W$62,2,FALSE)</f>
        <v>Không tìm được việc làm</v>
      </c>
      <c r="AE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3" t="e">
        <f>VLOOKUP(AR19,options!$M$41:$N$45,2,FALSE)</f>
        <v>#N/A</v>
      </c>
      <c r="AT19" s="26"/>
      <c r="AU19" s="33" t="e">
        <f>VLOOKUP(AT19,options!$M$41:$N$45,2,FALSE)</f>
        <v>#N/A</v>
      </c>
      <c r="AW19" s="26"/>
      <c r="AY19" s="26"/>
      <c r="AZ19" s="26"/>
      <c r="BA19" s="26"/>
      <c r="BC19" s="26"/>
      <c r="BE19" s="26"/>
      <c r="BF19" s="26" t="e">
        <f>VLOOKUP(BE19,options!$S$39:$T$59,2,FALSE)</f>
        <v>#N/A</v>
      </c>
      <c r="BG19" s="26"/>
      <c r="BH19" s="33" t="s">
        <v>166</v>
      </c>
      <c r="BI19" s="33" t="s">
        <v>274</v>
      </c>
      <c r="BJ19" s="33" t="s">
        <v>169</v>
      </c>
      <c r="BK19" s="33" t="s">
        <v>172</v>
      </c>
      <c r="BL19" s="33" t="s">
        <v>173</v>
      </c>
      <c r="BM19" s="26"/>
      <c r="BO19" s="26"/>
      <c r="BP19" s="26"/>
      <c r="BQ19" s="33" t="e">
        <f>VLOOKUP(BP19,options!$V$31:$W$44,2,FALSE)</f>
        <v>#N/A</v>
      </c>
      <c r="BR19" s="26"/>
      <c r="BS19" s="26" t="s">
        <v>291</v>
      </c>
      <c r="BT19" s="102">
        <f>VLOOKUP(BS19,options!$S$31:$T$35,2,FALSE)</f>
        <v>4</v>
      </c>
      <c r="BU19" s="26" t="s">
        <v>292</v>
      </c>
      <c r="BV19" s="102">
        <f>VLOOKUP(BU19,options!$S$31:$T$35,2,FALSE)</f>
        <v>3</v>
      </c>
      <c r="BW19" s="33" t="s">
        <v>291</v>
      </c>
      <c r="BX19" s="102">
        <f>VLOOKUP(BW19,options!$S$31:$T$35,2,FALSE)</f>
        <v>4</v>
      </c>
      <c r="BY19" s="26" t="s">
        <v>181</v>
      </c>
      <c r="BZ19" s="26" t="s">
        <v>184</v>
      </c>
      <c r="CA19" s="26"/>
      <c r="CB19" s="26"/>
      <c r="CC19" s="26" t="s">
        <v>291</v>
      </c>
      <c r="CD19" s="26" t="s">
        <v>292</v>
      </c>
      <c r="CE19" s="102">
        <f>VLOOKUP(CD19,options!$S$31:$T$35,2,FALSE)</f>
        <v>3</v>
      </c>
    </row>
    <row r="20" spans="1:83" s="33" customFormat="1" ht="16.5" customHeight="1" x14ac:dyDescent="0.25">
      <c r="A20" s="33">
        <v>19</v>
      </c>
      <c r="B20" s="34" t="s">
        <v>325</v>
      </c>
      <c r="C20" s="24">
        <v>14000722</v>
      </c>
      <c r="D20" s="26" t="s">
        <v>401</v>
      </c>
      <c r="E20" s="24" t="s">
        <v>364</v>
      </c>
      <c r="F20" s="47" t="s">
        <v>1001</v>
      </c>
      <c r="G20" s="24" t="s">
        <v>947</v>
      </c>
      <c r="H20" s="34" t="s">
        <v>1411</v>
      </c>
      <c r="I20" s="34" t="s">
        <v>567</v>
      </c>
      <c r="J20" s="34" t="str">
        <f>VLOOKUP(I20,options!$R$65:$S$80,2,FALSE)</f>
        <v>Công nghệ kỹ thuật Cơ khí</v>
      </c>
      <c r="K20" s="34" t="str">
        <f>VLOOKUP(I20,'Chuẩn hóa Ngànhnghề'!$A$4:$B$19,2,FALSE)</f>
        <v>Công nghệ kỹ thuật Cơ khí</v>
      </c>
      <c r="L20" s="34" t="s">
        <v>1408</v>
      </c>
      <c r="M20" s="24" t="s">
        <v>1193</v>
      </c>
      <c r="N20" s="24" t="s">
        <v>559</v>
      </c>
      <c r="O20" s="34" t="s">
        <v>338</v>
      </c>
      <c r="P20" s="44" t="s">
        <v>1002</v>
      </c>
      <c r="Q20" s="24"/>
      <c r="R20" s="37" t="s">
        <v>145</v>
      </c>
      <c r="S20" s="24">
        <v>1995</v>
      </c>
      <c r="T20" s="34">
        <f t="shared" si="0"/>
        <v>23</v>
      </c>
      <c r="U20" s="34" t="str">
        <f>VLOOKUP(T20,'Nhóm tuổi'!$A$3:$B$9,2,FALSE)</f>
        <v>Dưới 25 tuổi</v>
      </c>
      <c r="V20" s="23" t="s">
        <v>317</v>
      </c>
      <c r="W20" s="23" t="s">
        <v>187</v>
      </c>
      <c r="X20" s="23"/>
      <c r="Y20" s="24"/>
      <c r="Z20" s="23"/>
      <c r="AA20" s="23" t="s">
        <v>264</v>
      </c>
      <c r="AB20" s="26" t="s">
        <v>147</v>
      </c>
      <c r="AC20" s="33" t="str">
        <f>VLOOKUP(AB20,options!$V$50:$W$55,2,FALSE)</f>
        <v>Đi làm</v>
      </c>
      <c r="AD20" s="33" t="str">
        <f>VLOOKUP(AB20,options!$V$57:$W$62,2,FALSE)</f>
        <v>Có việc làm</v>
      </c>
      <c r="AE20" s="26"/>
      <c r="AF20" s="33" t="s">
        <v>249</v>
      </c>
      <c r="AG20" s="26"/>
      <c r="AH20" s="26" t="s">
        <v>1003</v>
      </c>
      <c r="AI20" s="26" t="s">
        <v>1004</v>
      </c>
      <c r="AJ20" s="26" t="s">
        <v>1005</v>
      </c>
      <c r="AK20" s="26" t="s">
        <v>338</v>
      </c>
      <c r="AL20" s="45">
        <v>906600183</v>
      </c>
      <c r="AM20" s="43" t="s">
        <v>1006</v>
      </c>
      <c r="AN20" s="26">
        <v>48</v>
      </c>
      <c r="AO20" s="26" t="s">
        <v>258</v>
      </c>
      <c r="AP20" s="26" t="s">
        <v>218</v>
      </c>
      <c r="AQ20" s="26"/>
      <c r="AR20" s="33" t="s">
        <v>260</v>
      </c>
      <c r="AS20" s="33">
        <f>VLOOKUP(AR20,options!$M$41:$N$45,2,FALSE)</f>
        <v>4</v>
      </c>
      <c r="AT20" s="33" t="s">
        <v>260</v>
      </c>
      <c r="AU20" s="33">
        <f>VLOOKUP(AT20,options!$M$41:$N$45,2,FALSE)</f>
        <v>4</v>
      </c>
      <c r="AV20" s="33" t="s">
        <v>271</v>
      </c>
      <c r="AW20" s="26"/>
      <c r="AX20" s="33" t="s">
        <v>297</v>
      </c>
      <c r="AY20" s="26" t="s">
        <v>314</v>
      </c>
      <c r="AZ20" s="26" t="s">
        <v>162</v>
      </c>
      <c r="BA20" s="33" t="s">
        <v>302</v>
      </c>
      <c r="BB20" s="33" t="s">
        <v>306</v>
      </c>
      <c r="BC20" s="26"/>
      <c r="BD20" s="33" t="s">
        <v>163</v>
      </c>
      <c r="BE20" s="26"/>
      <c r="BF20" s="26" t="e">
        <f>VLOOKUP(BE20,options!$S$39:$T$59,2,FALSE)</f>
        <v>#N/A</v>
      </c>
      <c r="BG20" s="26"/>
      <c r="BI20" s="26"/>
      <c r="BJ20" s="26"/>
      <c r="BK20" s="26"/>
      <c r="BL20" s="26"/>
      <c r="BM20" s="26"/>
      <c r="BO20" s="26"/>
      <c r="BP20" s="26"/>
      <c r="BQ20" s="33" t="e">
        <f>VLOOKUP(BP20,options!$V$31:$W$44,2,FALSE)</f>
        <v>#N/A</v>
      </c>
      <c r="BR20" s="26"/>
      <c r="BS20" s="26" t="s">
        <v>291</v>
      </c>
      <c r="BT20" s="102">
        <f>VLOOKUP(BS20,options!$S$31:$T$35,2,FALSE)</f>
        <v>4</v>
      </c>
      <c r="BU20" s="26" t="s">
        <v>291</v>
      </c>
      <c r="BV20" s="102">
        <f>VLOOKUP(BU20,options!$S$31:$T$35,2,FALSE)</f>
        <v>4</v>
      </c>
      <c r="BW20" s="33" t="s">
        <v>291</v>
      </c>
      <c r="BX20" s="102">
        <f>VLOOKUP(BW20,options!$S$31:$T$35,2,FALSE)</f>
        <v>4</v>
      </c>
      <c r="BY20" s="26" t="s">
        <v>184</v>
      </c>
      <c r="BZ20" s="26"/>
      <c r="CA20" s="26"/>
      <c r="CB20" s="26" t="s">
        <v>1194</v>
      </c>
      <c r="CC20" s="26" t="s">
        <v>291</v>
      </c>
      <c r="CD20" s="26" t="s">
        <v>291</v>
      </c>
      <c r="CE20" s="102">
        <f>VLOOKUP(CD20,options!$S$31:$T$35,2,FALSE)</f>
        <v>4</v>
      </c>
    </row>
    <row r="21" spans="1:83" s="33" customFormat="1" ht="16.5" customHeight="1" x14ac:dyDescent="0.25">
      <c r="A21" s="33">
        <v>20</v>
      </c>
      <c r="B21" s="34" t="s">
        <v>325</v>
      </c>
      <c r="C21" s="24">
        <v>14000786</v>
      </c>
      <c r="D21" s="26" t="s">
        <v>546</v>
      </c>
      <c r="E21" s="24" t="s">
        <v>478</v>
      </c>
      <c r="F21" s="47" t="s">
        <v>1007</v>
      </c>
      <c r="G21" s="24" t="s">
        <v>947</v>
      </c>
      <c r="H21" s="34" t="s">
        <v>1411</v>
      </c>
      <c r="I21" s="34" t="s">
        <v>567</v>
      </c>
      <c r="J21" s="34" t="str">
        <f>VLOOKUP(I21,options!$R$65:$S$80,2,FALSE)</f>
        <v>Công nghệ kỹ thuật Cơ khí</v>
      </c>
      <c r="K21" s="34" t="str">
        <f>VLOOKUP(I21,'Chuẩn hóa Ngànhnghề'!$A$4:$B$19,2,FALSE)</f>
        <v>Công nghệ kỹ thuật Cơ khí</v>
      </c>
      <c r="L21" s="34" t="s">
        <v>1408</v>
      </c>
      <c r="M21" s="24" t="s">
        <v>1195</v>
      </c>
      <c r="N21" s="24" t="s">
        <v>405</v>
      </c>
      <c r="O21" s="34" t="s">
        <v>338</v>
      </c>
      <c r="P21" s="44" t="s">
        <v>1008</v>
      </c>
      <c r="Q21" s="24"/>
      <c r="R21" s="37" t="s">
        <v>145</v>
      </c>
      <c r="S21" s="24">
        <v>1995</v>
      </c>
      <c r="T21" s="34">
        <f t="shared" si="0"/>
        <v>23</v>
      </c>
      <c r="U21" s="34" t="str">
        <f>VLOOKUP(T21,'Nhóm tuổi'!$A$3:$B$9,2,FALSE)</f>
        <v>Dưới 25 tuổi</v>
      </c>
      <c r="V21" s="23" t="s">
        <v>317</v>
      </c>
      <c r="W21" s="23" t="s">
        <v>187</v>
      </c>
      <c r="X21" s="23"/>
      <c r="Y21" s="24"/>
      <c r="Z21" s="23"/>
      <c r="AA21" s="23" t="s">
        <v>264</v>
      </c>
      <c r="AB21" s="297" t="s">
        <v>151</v>
      </c>
      <c r="AC21" s="33" t="str">
        <f>VLOOKUP(AB21,options!$V$50:$W$55,2,FALSE)</f>
        <v>Đang tìm việc (Không có việc làm)</v>
      </c>
      <c r="AD21" s="33" t="str">
        <f>VLOOKUP(AB21,options!$V$57:$W$62,2,FALSE)</f>
        <v>Không tìm được việc làm</v>
      </c>
      <c r="AE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33" t="e">
        <f>VLOOKUP(AR21,options!$M$41:$N$45,2,FALSE)</f>
        <v>#N/A</v>
      </c>
      <c r="AT21" s="26"/>
      <c r="AU21" s="33" t="e">
        <f>VLOOKUP(AT21,options!$M$41:$N$45,2,FALSE)</f>
        <v>#N/A</v>
      </c>
      <c r="AW21" s="26"/>
      <c r="AY21" s="26"/>
      <c r="AZ21" s="26"/>
      <c r="BC21" s="26"/>
      <c r="BD21" s="26"/>
      <c r="BE21" s="26"/>
      <c r="BF21" s="26" t="e">
        <f>VLOOKUP(BE21,options!$S$39:$T$59,2,FALSE)</f>
        <v>#N/A</v>
      </c>
      <c r="BG21" s="26"/>
      <c r="BH21" s="33" t="s">
        <v>167</v>
      </c>
      <c r="BI21" s="33" t="s">
        <v>274</v>
      </c>
      <c r="BJ21" s="33" t="s">
        <v>170</v>
      </c>
      <c r="BK21" s="33" t="s">
        <v>172</v>
      </c>
      <c r="BL21" s="33" t="s">
        <v>167</v>
      </c>
      <c r="BM21" s="26" t="s">
        <v>1009</v>
      </c>
      <c r="BO21" s="26"/>
      <c r="BP21" s="26"/>
      <c r="BQ21" s="33" t="e">
        <f>VLOOKUP(BP21,options!$V$31:$W$44,2,FALSE)</f>
        <v>#N/A</v>
      </c>
      <c r="BR21" s="26"/>
      <c r="BS21" s="26" t="s">
        <v>291</v>
      </c>
      <c r="BT21" s="102">
        <f>VLOOKUP(BS21,options!$S$31:$T$35,2,FALSE)</f>
        <v>4</v>
      </c>
      <c r="BU21" s="26" t="s">
        <v>291</v>
      </c>
      <c r="BV21" s="102">
        <f>VLOOKUP(BU21,options!$S$31:$T$35,2,FALSE)</f>
        <v>4</v>
      </c>
      <c r="BW21" s="33" t="s">
        <v>291</v>
      </c>
      <c r="BX21" s="102">
        <f>VLOOKUP(BW21,options!$S$31:$T$35,2,FALSE)</f>
        <v>4</v>
      </c>
      <c r="BY21" s="26" t="s">
        <v>181</v>
      </c>
      <c r="BZ21" s="26" t="s">
        <v>184</v>
      </c>
      <c r="CA21" s="26"/>
      <c r="CB21" s="26"/>
      <c r="CC21" s="26" t="s">
        <v>292</v>
      </c>
      <c r="CD21" s="26" t="s">
        <v>291</v>
      </c>
      <c r="CE21" s="102">
        <f>VLOOKUP(CD21,options!$S$31:$T$35,2,FALSE)</f>
        <v>4</v>
      </c>
    </row>
    <row r="22" spans="1:83" s="33" customFormat="1" ht="16.5" customHeight="1" x14ac:dyDescent="0.25">
      <c r="A22" s="33">
        <v>21</v>
      </c>
      <c r="B22" s="34" t="s">
        <v>325</v>
      </c>
      <c r="C22" s="24">
        <v>14000793</v>
      </c>
      <c r="D22" s="26" t="s">
        <v>1010</v>
      </c>
      <c r="E22" s="24" t="s">
        <v>1011</v>
      </c>
      <c r="F22" s="47" t="s">
        <v>488</v>
      </c>
      <c r="G22" s="24" t="s">
        <v>947</v>
      </c>
      <c r="H22" s="34" t="s">
        <v>1411</v>
      </c>
      <c r="I22" s="34" t="s">
        <v>567</v>
      </c>
      <c r="J22" s="34" t="str">
        <f>VLOOKUP(I22,options!$R$65:$S$80,2,FALSE)</f>
        <v>Công nghệ kỹ thuật Cơ khí</v>
      </c>
      <c r="K22" s="34" t="str">
        <f>VLOOKUP(I22,'Chuẩn hóa Ngànhnghề'!$A$4:$B$19,2,FALSE)</f>
        <v>Công nghệ kỹ thuật Cơ khí</v>
      </c>
      <c r="L22" s="34" t="s">
        <v>1408</v>
      </c>
      <c r="M22" s="24" t="s">
        <v>1392</v>
      </c>
      <c r="N22" s="24" t="s">
        <v>399</v>
      </c>
      <c r="O22" s="34" t="s">
        <v>338</v>
      </c>
      <c r="P22" s="44" t="s">
        <v>1012</v>
      </c>
      <c r="Q22" s="42" t="s">
        <v>1013</v>
      </c>
      <c r="R22" s="37" t="s">
        <v>145</v>
      </c>
      <c r="S22" s="24">
        <v>1996</v>
      </c>
      <c r="T22" s="34">
        <f t="shared" si="0"/>
        <v>22</v>
      </c>
      <c r="U22" s="34" t="str">
        <f>VLOOKUP(T22,'Nhóm tuổi'!$A$3:$B$9,2,FALSE)</f>
        <v>Dưới 25 tuổi</v>
      </c>
      <c r="V22" s="23" t="s">
        <v>317</v>
      </c>
      <c r="W22" s="23" t="s">
        <v>187</v>
      </c>
      <c r="X22" s="23"/>
      <c r="Y22" s="24"/>
      <c r="Z22" s="23"/>
      <c r="AA22" s="23" t="s">
        <v>264</v>
      </c>
      <c r="AB22" s="26" t="s">
        <v>147</v>
      </c>
      <c r="AC22" s="33" t="str">
        <f>VLOOKUP(AB22,options!$V$50:$W$55,2,FALSE)</f>
        <v>Đi làm</v>
      </c>
      <c r="AD22" s="33" t="str">
        <f>VLOOKUP(AB22,options!$V$57:$W$62,2,FALSE)</f>
        <v>Có việc làm</v>
      </c>
      <c r="AE22" s="26"/>
      <c r="AF22" s="33" t="s">
        <v>254</v>
      </c>
      <c r="AG22" s="26" t="s">
        <v>753</v>
      </c>
      <c r="AH22" s="26" t="s">
        <v>652</v>
      </c>
      <c r="AI22" s="26" t="s">
        <v>1014</v>
      </c>
      <c r="AJ22" s="26" t="s">
        <v>399</v>
      </c>
      <c r="AK22" s="26" t="s">
        <v>338</v>
      </c>
      <c r="AL22" s="26"/>
      <c r="AM22" s="26"/>
      <c r="AN22" s="26">
        <v>48</v>
      </c>
      <c r="AO22" s="26" t="s">
        <v>257</v>
      </c>
      <c r="AP22" s="26" t="s">
        <v>218</v>
      </c>
      <c r="AQ22" s="26"/>
      <c r="AR22" s="33" t="s">
        <v>260</v>
      </c>
      <c r="AS22" s="33">
        <f>VLOOKUP(AR22,options!$M$41:$N$45,2,FALSE)</f>
        <v>4</v>
      </c>
      <c r="AT22" s="33" t="s">
        <v>260</v>
      </c>
      <c r="AU22" s="33">
        <f>VLOOKUP(AT22,options!$M$41:$N$45,2,FALSE)</f>
        <v>4</v>
      </c>
      <c r="AV22" s="33" t="s">
        <v>269</v>
      </c>
      <c r="AW22" s="26"/>
      <c r="AX22" s="33" t="s">
        <v>296</v>
      </c>
      <c r="AY22" s="26" t="s">
        <v>312</v>
      </c>
      <c r="AZ22" s="26" t="s">
        <v>162</v>
      </c>
      <c r="BA22" s="33" t="s">
        <v>302</v>
      </c>
      <c r="BB22" s="33" t="s">
        <v>306</v>
      </c>
      <c r="BC22" s="26"/>
      <c r="BD22" s="33" t="s">
        <v>163</v>
      </c>
      <c r="BE22" s="26"/>
      <c r="BF22" s="26" t="e">
        <f>VLOOKUP(BE22,options!$S$39:$T$59,2,FALSE)</f>
        <v>#N/A</v>
      </c>
      <c r="BG22" s="26"/>
      <c r="BI22" s="26"/>
      <c r="BJ22" s="26"/>
      <c r="BK22" s="26"/>
      <c r="BL22" s="26"/>
      <c r="BM22" s="26"/>
      <c r="BO22" s="26"/>
      <c r="BP22" s="26"/>
      <c r="BQ22" s="33" t="e">
        <f>VLOOKUP(BP22,options!$V$31:$W$44,2,FALSE)</f>
        <v>#N/A</v>
      </c>
      <c r="BR22" s="26"/>
      <c r="BS22" s="26" t="s">
        <v>291</v>
      </c>
      <c r="BT22" s="102">
        <f>VLOOKUP(BS22,options!$S$31:$T$35,2,FALSE)</f>
        <v>4</v>
      </c>
      <c r="BU22" s="26" t="s">
        <v>291</v>
      </c>
      <c r="BV22" s="102">
        <f>VLOOKUP(BU22,options!$S$31:$T$35,2,FALSE)</f>
        <v>4</v>
      </c>
      <c r="BW22" s="33" t="s">
        <v>291</v>
      </c>
      <c r="BX22" s="102">
        <f>VLOOKUP(BW22,options!$S$31:$T$35,2,FALSE)</f>
        <v>4</v>
      </c>
      <c r="BY22" s="26" t="s">
        <v>182</v>
      </c>
      <c r="BZ22" s="26" t="s">
        <v>183</v>
      </c>
      <c r="CA22" s="26" t="s">
        <v>184</v>
      </c>
      <c r="CB22" s="26"/>
      <c r="CC22" s="26" t="s">
        <v>291</v>
      </c>
      <c r="CD22" s="26" t="s">
        <v>291</v>
      </c>
      <c r="CE22" s="102">
        <f>VLOOKUP(CD22,options!$S$31:$T$35,2,FALSE)</f>
        <v>4</v>
      </c>
    </row>
    <row r="23" spans="1:83" s="33" customFormat="1" ht="16.5" customHeight="1" x14ac:dyDescent="0.25">
      <c r="A23" s="33">
        <v>22</v>
      </c>
      <c r="B23" s="34" t="s">
        <v>325</v>
      </c>
      <c r="C23" s="24">
        <v>14000705</v>
      </c>
      <c r="D23" s="26" t="s">
        <v>1015</v>
      </c>
      <c r="E23" s="24" t="s">
        <v>658</v>
      </c>
      <c r="F23" s="47" t="s">
        <v>415</v>
      </c>
      <c r="G23" s="24" t="s">
        <v>947</v>
      </c>
      <c r="H23" s="34" t="s">
        <v>1411</v>
      </c>
      <c r="I23" s="34" t="s">
        <v>567</v>
      </c>
      <c r="J23" s="34" t="str">
        <f>VLOOKUP(I23,options!$R$65:$S$80,2,FALSE)</f>
        <v>Công nghệ kỹ thuật Cơ khí</v>
      </c>
      <c r="K23" s="34" t="str">
        <f>VLOOKUP(I23,'Chuẩn hóa Ngànhnghề'!$A$4:$B$19,2,FALSE)</f>
        <v>Công nghệ kỹ thuật Cơ khí</v>
      </c>
      <c r="L23" s="34" t="s">
        <v>1408</v>
      </c>
      <c r="M23" s="24" t="s">
        <v>1196</v>
      </c>
      <c r="N23" s="24" t="s">
        <v>1197</v>
      </c>
      <c r="O23" s="34" t="s">
        <v>338</v>
      </c>
      <c r="P23" s="44" t="s">
        <v>1016</v>
      </c>
      <c r="Q23" s="42" t="s">
        <v>1017</v>
      </c>
      <c r="R23" s="37" t="s">
        <v>145</v>
      </c>
      <c r="S23" s="24">
        <v>1992</v>
      </c>
      <c r="T23" s="34">
        <f t="shared" si="0"/>
        <v>26</v>
      </c>
      <c r="U23" s="34" t="str">
        <f>VLOOKUP(T23,'Nhóm tuổi'!$A$3:$B$9,2,FALSE)</f>
        <v>Từ 25 đến 30 tuổi</v>
      </c>
      <c r="V23" s="23" t="s">
        <v>317</v>
      </c>
      <c r="W23" s="23" t="s">
        <v>187</v>
      </c>
      <c r="X23" s="23"/>
      <c r="Y23" s="24"/>
      <c r="Z23" s="23"/>
      <c r="AA23" s="23" t="s">
        <v>264</v>
      </c>
      <c r="AB23" s="26" t="s">
        <v>147</v>
      </c>
      <c r="AC23" s="33" t="str">
        <f>VLOOKUP(AB23,options!$V$50:$W$55,2,FALSE)</f>
        <v>Đi làm</v>
      </c>
      <c r="AD23" s="33" t="str">
        <f>VLOOKUP(AB23,options!$V$57:$W$62,2,FALSE)</f>
        <v>Có việc làm</v>
      </c>
      <c r="AE23" s="26"/>
      <c r="AF23" s="33" t="s">
        <v>250</v>
      </c>
      <c r="AG23" s="26"/>
      <c r="AH23" s="26" t="s">
        <v>1018</v>
      </c>
      <c r="AI23" s="26" t="s">
        <v>1019</v>
      </c>
      <c r="AJ23" s="26" t="s">
        <v>803</v>
      </c>
      <c r="AK23" s="26" t="s">
        <v>338</v>
      </c>
      <c r="AL23" s="45" t="s">
        <v>1020</v>
      </c>
      <c r="AM23" s="43" t="s">
        <v>1021</v>
      </c>
      <c r="AN23" s="26">
        <v>48</v>
      </c>
      <c r="AO23" s="26" t="s">
        <v>256</v>
      </c>
      <c r="AP23" s="26" t="s">
        <v>154</v>
      </c>
      <c r="AQ23" s="26" t="s">
        <v>1022</v>
      </c>
      <c r="AR23" s="33" t="s">
        <v>260</v>
      </c>
      <c r="AS23" s="33">
        <f>VLOOKUP(AR23,options!$M$41:$N$45,2,FALSE)</f>
        <v>4</v>
      </c>
      <c r="AT23" s="33" t="s">
        <v>260</v>
      </c>
      <c r="AU23" s="33">
        <f>VLOOKUP(AT23,options!$M$41:$N$45,2,FALSE)</f>
        <v>4</v>
      </c>
      <c r="AV23" s="33" t="s">
        <v>269</v>
      </c>
      <c r="AW23" s="26"/>
      <c r="AX23" s="33" t="s">
        <v>299</v>
      </c>
      <c r="AY23" s="26" t="s">
        <v>312</v>
      </c>
      <c r="AZ23" s="26" t="s">
        <v>162</v>
      </c>
      <c r="BA23" s="33" t="s">
        <v>302</v>
      </c>
      <c r="BB23" s="33" t="s">
        <v>306</v>
      </c>
      <c r="BC23" s="26"/>
      <c r="BD23" s="33" t="s">
        <v>163</v>
      </c>
      <c r="BE23" s="26"/>
      <c r="BF23" s="26" t="e">
        <f>VLOOKUP(BE23,options!$S$39:$T$59,2,FALSE)</f>
        <v>#N/A</v>
      </c>
      <c r="BG23" s="26"/>
      <c r="BI23" s="26"/>
      <c r="BJ23" s="26"/>
      <c r="BK23" s="26"/>
      <c r="BL23" s="26"/>
      <c r="BM23" s="26"/>
      <c r="BO23" s="26"/>
      <c r="BP23" s="26"/>
      <c r="BQ23" s="33" t="e">
        <f>VLOOKUP(BP23,options!$V$31:$W$44,2,FALSE)</f>
        <v>#N/A</v>
      </c>
      <c r="BR23" s="26"/>
      <c r="BS23" s="26" t="s">
        <v>291</v>
      </c>
      <c r="BT23" s="102">
        <f>VLOOKUP(BS23,options!$S$31:$T$35,2,FALSE)</f>
        <v>4</v>
      </c>
      <c r="BU23" s="26" t="s">
        <v>291</v>
      </c>
      <c r="BV23" s="102">
        <f>VLOOKUP(BU23,options!$S$31:$T$35,2,FALSE)</f>
        <v>4</v>
      </c>
      <c r="BW23" s="33" t="s">
        <v>291</v>
      </c>
      <c r="BX23" s="102">
        <f>VLOOKUP(BW23,options!$S$31:$T$35,2,FALSE)</f>
        <v>4</v>
      </c>
      <c r="BY23" s="26" t="s">
        <v>181</v>
      </c>
      <c r="BZ23" s="26" t="s">
        <v>183</v>
      </c>
      <c r="CA23" s="26"/>
      <c r="CB23" s="26"/>
      <c r="CC23" s="26" t="s">
        <v>291</v>
      </c>
      <c r="CD23" s="26" t="s">
        <v>291</v>
      </c>
      <c r="CE23" s="102">
        <f>VLOOKUP(CD23,options!$S$31:$T$35,2,FALSE)</f>
        <v>4</v>
      </c>
    </row>
    <row r="24" spans="1:83" s="33" customFormat="1" ht="16.5" customHeight="1" x14ac:dyDescent="0.25">
      <c r="A24" s="33">
        <v>23</v>
      </c>
      <c r="B24" s="34" t="s">
        <v>325</v>
      </c>
      <c r="C24" s="24">
        <v>14000692</v>
      </c>
      <c r="D24" s="26" t="s">
        <v>391</v>
      </c>
      <c r="E24" s="24" t="s">
        <v>878</v>
      </c>
      <c r="F24" s="47" t="s">
        <v>1023</v>
      </c>
      <c r="G24" s="24" t="s">
        <v>947</v>
      </c>
      <c r="H24" s="34" t="s">
        <v>1411</v>
      </c>
      <c r="I24" s="34" t="s">
        <v>567</v>
      </c>
      <c r="J24" s="34" t="str">
        <f>VLOOKUP(I24,options!$R$65:$S$80,2,FALSE)</f>
        <v>Công nghệ kỹ thuật Cơ khí</v>
      </c>
      <c r="K24" s="34" t="str">
        <f>VLOOKUP(I24,'Chuẩn hóa Ngànhnghề'!$A$4:$B$19,2,FALSE)</f>
        <v>Công nghệ kỹ thuật Cơ khí</v>
      </c>
      <c r="L24" s="34" t="s">
        <v>1408</v>
      </c>
      <c r="M24" s="24" t="s">
        <v>1025</v>
      </c>
      <c r="N24" s="24" t="s">
        <v>384</v>
      </c>
      <c r="O24" s="24" t="s">
        <v>386</v>
      </c>
      <c r="P24" s="44" t="s">
        <v>1024</v>
      </c>
      <c r="Q24" s="42" t="s">
        <v>1198</v>
      </c>
      <c r="R24" s="37" t="s">
        <v>145</v>
      </c>
      <c r="S24" s="24">
        <v>1995</v>
      </c>
      <c r="T24" s="34">
        <f t="shared" si="0"/>
        <v>23</v>
      </c>
      <c r="U24" s="34" t="str">
        <f>VLOOKUP(T24,'Nhóm tuổi'!$A$3:$B$9,2,FALSE)</f>
        <v>Dưới 25 tuổi</v>
      </c>
      <c r="V24" s="23" t="s">
        <v>317</v>
      </c>
      <c r="W24" s="23" t="s">
        <v>187</v>
      </c>
      <c r="X24" s="23"/>
      <c r="Y24" s="24"/>
      <c r="Z24" s="23"/>
      <c r="AA24" s="23" t="s">
        <v>264</v>
      </c>
      <c r="AB24" s="26" t="s">
        <v>147</v>
      </c>
      <c r="AC24" s="33" t="str">
        <f>VLOOKUP(AB24,options!$V$50:$W$55,2,FALSE)</f>
        <v>Đi làm</v>
      </c>
      <c r="AD24" s="33" t="str">
        <f>VLOOKUP(AB24,options!$V$57:$W$62,2,FALSE)</f>
        <v>Có việc làm</v>
      </c>
      <c r="AE24" s="26"/>
      <c r="AF24" s="33" t="s">
        <v>248</v>
      </c>
      <c r="AG24" s="26"/>
      <c r="AH24" s="26" t="s">
        <v>769</v>
      </c>
      <c r="AI24" s="26" t="s">
        <v>1025</v>
      </c>
      <c r="AJ24" s="26" t="s">
        <v>1026</v>
      </c>
      <c r="AK24" s="26" t="s">
        <v>386</v>
      </c>
      <c r="AL24" s="45" t="s">
        <v>1024</v>
      </c>
      <c r="AM24" s="43" t="s">
        <v>1199</v>
      </c>
      <c r="AN24" s="26">
        <v>48</v>
      </c>
      <c r="AO24" s="26" t="s">
        <v>256</v>
      </c>
      <c r="AP24" s="26" t="s">
        <v>218</v>
      </c>
      <c r="AQ24" s="26"/>
      <c r="AR24" s="33" t="s">
        <v>261</v>
      </c>
      <c r="AS24" s="33">
        <f>VLOOKUP(AR24,options!$M$41:$N$45,2,FALSE)</f>
        <v>3</v>
      </c>
      <c r="AT24" s="33" t="s">
        <v>261</v>
      </c>
      <c r="AU24" s="33">
        <f>VLOOKUP(AT24,options!$M$41:$N$45,2,FALSE)</f>
        <v>3</v>
      </c>
      <c r="AV24" s="33" t="s">
        <v>271</v>
      </c>
      <c r="AW24" s="26"/>
      <c r="AX24" s="33" t="s">
        <v>297</v>
      </c>
      <c r="AY24" s="26" t="s">
        <v>312</v>
      </c>
      <c r="AZ24" s="26" t="s">
        <v>162</v>
      </c>
      <c r="BA24" s="33" t="s">
        <v>302</v>
      </c>
      <c r="BB24" s="33" t="s">
        <v>306</v>
      </c>
      <c r="BC24" s="26"/>
      <c r="BD24" s="33" t="s">
        <v>163</v>
      </c>
      <c r="BE24" s="26"/>
      <c r="BF24" s="26" t="e">
        <f>VLOOKUP(BE24,options!$S$39:$T$59,2,FALSE)</f>
        <v>#N/A</v>
      </c>
      <c r="BG24" s="26"/>
      <c r="BI24" s="26"/>
      <c r="BJ24" s="26"/>
      <c r="BK24" s="26"/>
      <c r="BL24" s="26"/>
      <c r="BM24" s="26"/>
      <c r="BO24" s="26"/>
      <c r="BP24" s="26"/>
      <c r="BQ24" s="33" t="e">
        <f>VLOOKUP(BP24,options!$V$31:$W$44,2,FALSE)</f>
        <v>#N/A</v>
      </c>
      <c r="BR24" s="26"/>
      <c r="BS24" s="26" t="s">
        <v>291</v>
      </c>
      <c r="BT24" s="102">
        <f>VLOOKUP(BS24,options!$S$31:$T$35,2,FALSE)</f>
        <v>4</v>
      </c>
      <c r="BU24" s="26" t="s">
        <v>292</v>
      </c>
      <c r="BV24" s="102">
        <f>VLOOKUP(BU24,options!$S$31:$T$35,2,FALSE)</f>
        <v>3</v>
      </c>
      <c r="BW24" s="33" t="s">
        <v>291</v>
      </c>
      <c r="BX24" s="102">
        <f>VLOOKUP(BW24,options!$S$31:$T$35,2,FALSE)</f>
        <v>4</v>
      </c>
      <c r="BY24" s="26" t="s">
        <v>184</v>
      </c>
      <c r="BZ24" s="26"/>
      <c r="CA24" s="26"/>
      <c r="CB24" s="26"/>
      <c r="CC24" s="26" t="s">
        <v>291</v>
      </c>
      <c r="CD24" s="26" t="s">
        <v>291</v>
      </c>
      <c r="CE24" s="102">
        <f>VLOOKUP(CD24,options!$S$31:$T$35,2,FALSE)</f>
        <v>4</v>
      </c>
    </row>
    <row r="25" spans="1:83" s="33" customFormat="1" ht="16.5" customHeight="1" x14ac:dyDescent="0.25">
      <c r="A25" s="33">
        <v>24</v>
      </c>
      <c r="B25" s="34" t="s">
        <v>325</v>
      </c>
      <c r="C25" s="34">
        <v>14000758</v>
      </c>
      <c r="D25" s="33" t="s">
        <v>401</v>
      </c>
      <c r="E25" s="34" t="s">
        <v>574</v>
      </c>
      <c r="F25" s="46" t="s">
        <v>575</v>
      </c>
      <c r="G25" s="34" t="s">
        <v>576</v>
      </c>
      <c r="H25" s="34" t="s">
        <v>1411</v>
      </c>
      <c r="I25" s="34" t="s">
        <v>577</v>
      </c>
      <c r="J25" s="34" t="str">
        <f>VLOOKUP(I25,options!$R$65:$S$80,2,FALSE)</f>
        <v>Công nghệ kỹ thuật Cơ khí</v>
      </c>
      <c r="K25" s="34" t="str">
        <f>VLOOKUP(I25,'Chuẩn hóa Ngànhnghề'!$A$4:$B$19,2,FALSE)</f>
        <v>Công nghệ kỹ thuật Cơ khí</v>
      </c>
      <c r="L25" s="34" t="s">
        <v>1408</v>
      </c>
      <c r="M25" s="34" t="s">
        <v>1200</v>
      </c>
      <c r="N25" s="34" t="s">
        <v>1201</v>
      </c>
      <c r="O25" s="34" t="s">
        <v>338</v>
      </c>
      <c r="P25" s="35" t="s">
        <v>578</v>
      </c>
      <c r="Q25" s="36" t="s">
        <v>579</v>
      </c>
      <c r="R25" s="37" t="s">
        <v>145</v>
      </c>
      <c r="S25" s="34">
        <v>1996</v>
      </c>
      <c r="T25" s="34">
        <f t="shared" si="0"/>
        <v>22</v>
      </c>
      <c r="U25" s="34" t="str">
        <f>VLOOKUP(T25,'Nhóm tuổi'!$A$3:$B$9,2,FALSE)</f>
        <v>Dưới 25 tuổi</v>
      </c>
      <c r="V25" s="37" t="s">
        <v>317</v>
      </c>
      <c r="W25" s="37" t="s">
        <v>187</v>
      </c>
      <c r="X25" s="37"/>
      <c r="Y25" s="24"/>
      <c r="Z25" s="37"/>
      <c r="AA25" s="37" t="s">
        <v>264</v>
      </c>
      <c r="AB25" s="297" t="s">
        <v>151</v>
      </c>
      <c r="AC25" s="33" t="str">
        <f>VLOOKUP(AB25,options!$V$50:$W$55,2,FALSE)</f>
        <v>Đang tìm việc (Không có việc làm)</v>
      </c>
      <c r="AD25" s="33" t="str">
        <f>VLOOKUP(AB25,options!$V$57:$W$62,2,FALSE)</f>
        <v>Không tìm được việc làm</v>
      </c>
      <c r="AS25" s="33" t="e">
        <f>VLOOKUP(AR25,options!$M$41:$N$45,2,FALSE)</f>
        <v>#N/A</v>
      </c>
      <c r="AU25" s="33" t="e">
        <f>VLOOKUP(AT25,options!$M$41:$N$45,2,FALSE)</f>
        <v>#N/A</v>
      </c>
      <c r="BF25" s="26" t="e">
        <f>VLOOKUP(BE25,options!$S$39:$T$59,2,FALSE)</f>
        <v>#N/A</v>
      </c>
      <c r="BH25" s="33" t="s">
        <v>167</v>
      </c>
      <c r="BI25" s="33" t="s">
        <v>273</v>
      </c>
      <c r="BJ25" s="33" t="s">
        <v>170</v>
      </c>
      <c r="BK25" s="33" t="s">
        <v>172</v>
      </c>
      <c r="BL25" s="33" t="s">
        <v>173</v>
      </c>
      <c r="BO25" s="26"/>
      <c r="BQ25" s="33" t="e">
        <f>VLOOKUP(BP25,options!$V$31:$W$44,2,FALSE)</f>
        <v>#N/A</v>
      </c>
      <c r="BS25" s="33" t="s">
        <v>291</v>
      </c>
      <c r="BT25" s="102">
        <f>VLOOKUP(BS25,options!$S$31:$T$35,2,FALSE)</f>
        <v>4</v>
      </c>
      <c r="BU25" s="33" t="s">
        <v>291</v>
      </c>
      <c r="BV25" s="102">
        <f>VLOOKUP(BU25,options!$S$31:$T$35,2,FALSE)</f>
        <v>4</v>
      </c>
      <c r="BW25" s="33" t="s">
        <v>291</v>
      </c>
      <c r="BX25" s="102">
        <f>VLOOKUP(BW25,options!$S$31:$T$35,2,FALSE)</f>
        <v>4</v>
      </c>
      <c r="BY25" s="33" t="s">
        <v>181</v>
      </c>
      <c r="BZ25" s="33" t="s">
        <v>183</v>
      </c>
      <c r="CA25" s="33" t="s">
        <v>185</v>
      </c>
      <c r="CC25" s="33" t="s">
        <v>291</v>
      </c>
      <c r="CD25" s="33" t="s">
        <v>291</v>
      </c>
      <c r="CE25" s="102">
        <f>VLOOKUP(CD25,options!$S$31:$T$35,2,FALSE)</f>
        <v>4</v>
      </c>
    </row>
    <row r="26" spans="1:83" s="33" customFormat="1" ht="16.5" customHeight="1" x14ac:dyDescent="0.25">
      <c r="A26" s="33">
        <v>25</v>
      </c>
      <c r="B26" s="34" t="s">
        <v>325</v>
      </c>
      <c r="C26" s="34">
        <v>14000755</v>
      </c>
      <c r="D26" s="33" t="s">
        <v>459</v>
      </c>
      <c r="E26" s="34" t="s">
        <v>499</v>
      </c>
      <c r="F26" s="46" t="s">
        <v>468</v>
      </c>
      <c r="G26" s="34" t="s">
        <v>576</v>
      </c>
      <c r="H26" s="34" t="s">
        <v>1411</v>
      </c>
      <c r="I26" s="34" t="s">
        <v>577</v>
      </c>
      <c r="J26" s="34" t="str">
        <f>VLOOKUP(I26,options!$R$65:$S$80,2,FALSE)</f>
        <v>Công nghệ kỹ thuật Cơ khí</v>
      </c>
      <c r="K26" s="34" t="str">
        <f>VLOOKUP(I26,'Chuẩn hóa Ngànhnghề'!$A$4:$B$19,2,FALSE)</f>
        <v>Công nghệ kỹ thuật Cơ khí</v>
      </c>
      <c r="L26" s="34" t="s">
        <v>1408</v>
      </c>
      <c r="M26" s="34" t="s">
        <v>1202</v>
      </c>
      <c r="N26" s="34" t="s">
        <v>399</v>
      </c>
      <c r="O26" s="34" t="s">
        <v>338</v>
      </c>
      <c r="P26" s="35" t="s">
        <v>580</v>
      </c>
      <c r="Q26" s="36" t="s">
        <v>581</v>
      </c>
      <c r="R26" s="37" t="s">
        <v>145</v>
      </c>
      <c r="S26" s="34">
        <v>1996</v>
      </c>
      <c r="T26" s="34">
        <f t="shared" si="0"/>
        <v>22</v>
      </c>
      <c r="U26" s="34" t="str">
        <f>VLOOKUP(T26,'Nhóm tuổi'!$A$3:$B$9,2,FALSE)</f>
        <v>Dưới 25 tuổi</v>
      </c>
      <c r="V26" s="37" t="s">
        <v>317</v>
      </c>
      <c r="W26" s="37" t="s">
        <v>187</v>
      </c>
      <c r="X26" s="37"/>
      <c r="Y26" s="24"/>
      <c r="Z26" s="37"/>
      <c r="AA26" s="37" t="s">
        <v>264</v>
      </c>
      <c r="AB26" s="33" t="s">
        <v>149</v>
      </c>
      <c r="AC26" s="33" t="str">
        <f>VLOOKUP(AB26,options!$V$50:$W$55,2,FALSE)</f>
        <v>Đi làm</v>
      </c>
      <c r="AD26" s="33" t="str">
        <f>VLOOKUP(AB26,options!$V$57:$W$62,2,FALSE)</f>
        <v>Có việc làm</v>
      </c>
      <c r="AF26" s="33" t="s">
        <v>250</v>
      </c>
      <c r="AH26" s="33" t="s">
        <v>1447</v>
      </c>
      <c r="AI26" s="33" t="s">
        <v>1448</v>
      </c>
      <c r="AJ26" s="33" t="s">
        <v>414</v>
      </c>
      <c r="AK26" s="33" t="s">
        <v>338</v>
      </c>
      <c r="AM26" s="33" t="s">
        <v>1449</v>
      </c>
      <c r="AN26" s="33">
        <v>48</v>
      </c>
      <c r="AO26" s="33" t="s">
        <v>256</v>
      </c>
      <c r="AP26" s="33" t="s">
        <v>218</v>
      </c>
      <c r="AR26" s="33" t="s">
        <v>260</v>
      </c>
      <c r="AS26" s="33">
        <f>VLOOKUP(AR26,options!$M$41:$N$45,2,FALSE)</f>
        <v>4</v>
      </c>
      <c r="AT26" s="33" t="s">
        <v>260</v>
      </c>
      <c r="AU26" s="33">
        <f>VLOOKUP(AT26,options!$M$41:$N$45,2,FALSE)</f>
        <v>4</v>
      </c>
      <c r="AV26" s="33" t="s">
        <v>269</v>
      </c>
      <c r="AX26" s="33" t="s">
        <v>297</v>
      </c>
      <c r="AY26" s="33" t="s">
        <v>314</v>
      </c>
      <c r="AZ26" s="33" t="s">
        <v>162</v>
      </c>
      <c r="BA26" s="33" t="s">
        <v>301</v>
      </c>
      <c r="BB26" s="33" t="s">
        <v>306</v>
      </c>
      <c r="BD26" s="33" t="s">
        <v>162</v>
      </c>
      <c r="BE26" s="26" t="s">
        <v>937</v>
      </c>
      <c r="BF26" s="26" t="str">
        <f>VLOOKUP(BE26,options!$S$39:$T$59,2,FALSE)</f>
        <v>Công nghệ kỹ thuật cơ khí</v>
      </c>
      <c r="BG26" s="33" t="s">
        <v>281</v>
      </c>
      <c r="BN26" s="33" t="s">
        <v>176</v>
      </c>
      <c r="BO26" s="26" t="s">
        <v>1162</v>
      </c>
      <c r="BP26" s="33" t="s">
        <v>1163</v>
      </c>
      <c r="BQ26" s="33" t="str">
        <f>VLOOKUP(BP26,options!$V$31:$W$44,2,FALSE)</f>
        <v>Công nghệ Kỹ thuật Cơ khí</v>
      </c>
      <c r="BR26" s="33" t="s">
        <v>281</v>
      </c>
      <c r="BS26" s="33" t="s">
        <v>291</v>
      </c>
      <c r="BT26" s="102">
        <f>VLOOKUP(BS26,options!$S$31:$T$35,2,FALSE)</f>
        <v>4</v>
      </c>
      <c r="BU26" s="33" t="s">
        <v>292</v>
      </c>
      <c r="BV26" s="102">
        <f>VLOOKUP(BU26,options!$S$31:$T$35,2,FALSE)</f>
        <v>3</v>
      </c>
      <c r="BW26" s="33" t="s">
        <v>291</v>
      </c>
      <c r="BX26" s="102">
        <f>VLOOKUP(BW26,options!$S$31:$T$35,2,FALSE)</f>
        <v>4</v>
      </c>
      <c r="BY26" s="33" t="s">
        <v>181</v>
      </c>
      <c r="BZ26" s="33" t="s">
        <v>182</v>
      </c>
      <c r="CA26" s="33" t="s">
        <v>184</v>
      </c>
      <c r="CC26" s="33" t="s">
        <v>291</v>
      </c>
      <c r="CD26" s="33" t="s">
        <v>291</v>
      </c>
      <c r="CE26" s="102">
        <f>VLOOKUP(CD26,options!$S$31:$T$35,2,FALSE)</f>
        <v>4</v>
      </c>
    </row>
    <row r="27" spans="1:83" s="33" customFormat="1" ht="16.5" customHeight="1" x14ac:dyDescent="0.25">
      <c r="A27" s="33">
        <v>26</v>
      </c>
      <c r="B27" s="34" t="s">
        <v>325</v>
      </c>
      <c r="C27" s="24">
        <v>14000729</v>
      </c>
      <c r="D27" s="26" t="s">
        <v>401</v>
      </c>
      <c r="E27" s="24" t="s">
        <v>951</v>
      </c>
      <c r="F27" s="47" t="s">
        <v>993</v>
      </c>
      <c r="G27" s="24" t="s">
        <v>576</v>
      </c>
      <c r="H27" s="34" t="s">
        <v>1411</v>
      </c>
      <c r="I27" s="34" t="s">
        <v>567</v>
      </c>
      <c r="J27" s="34" t="str">
        <f>VLOOKUP(I27,options!$R$65:$S$80,2,FALSE)</f>
        <v>Công nghệ kỹ thuật Cơ khí</v>
      </c>
      <c r="K27" s="34" t="str">
        <f>VLOOKUP(I27,'Chuẩn hóa Ngànhnghề'!$A$4:$B$19,2,FALSE)</f>
        <v>Công nghệ kỹ thuật Cơ khí</v>
      </c>
      <c r="L27" s="34" t="s">
        <v>1408</v>
      </c>
      <c r="M27" s="24" t="s">
        <v>1210</v>
      </c>
      <c r="N27" s="24" t="s">
        <v>1211</v>
      </c>
      <c r="O27" s="24" t="s">
        <v>994</v>
      </c>
      <c r="P27" s="44" t="s">
        <v>995</v>
      </c>
      <c r="Q27" s="42" t="s">
        <v>996</v>
      </c>
      <c r="R27" s="37" t="s">
        <v>145</v>
      </c>
      <c r="S27" s="24">
        <v>1996</v>
      </c>
      <c r="T27" s="34">
        <f t="shared" si="0"/>
        <v>22</v>
      </c>
      <c r="U27" s="34" t="str">
        <f>VLOOKUP(T27,'Nhóm tuổi'!$A$3:$B$9,2,FALSE)</f>
        <v>Dưới 25 tuổi</v>
      </c>
      <c r="V27" s="23" t="s">
        <v>317</v>
      </c>
      <c r="W27" s="23" t="s">
        <v>187</v>
      </c>
      <c r="X27" s="23"/>
      <c r="Y27" s="24"/>
      <c r="Z27" s="23"/>
      <c r="AA27" s="23" t="s">
        <v>264</v>
      </c>
      <c r="AB27" s="297" t="s">
        <v>151</v>
      </c>
      <c r="AC27" s="33" t="str">
        <f>VLOOKUP(AB27,options!$V$50:$W$55,2,FALSE)</f>
        <v>Đang tìm việc (Không có việc làm)</v>
      </c>
      <c r="AD27" s="33" t="str">
        <f>VLOOKUP(AB27,options!$V$57:$W$62,2,FALSE)</f>
        <v>Không tìm được việc làm</v>
      </c>
      <c r="AE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33" t="e">
        <f>VLOOKUP(AR27,options!$M$41:$N$45,2,FALSE)</f>
        <v>#N/A</v>
      </c>
      <c r="AT27" s="26"/>
      <c r="AU27" s="33" t="e">
        <f>VLOOKUP(AT27,options!$M$41:$N$45,2,FALSE)</f>
        <v>#N/A</v>
      </c>
      <c r="AW27" s="26"/>
      <c r="AY27" s="26"/>
      <c r="AZ27" s="26"/>
      <c r="BA27" s="26"/>
      <c r="BC27" s="26"/>
      <c r="BD27" s="26"/>
      <c r="BE27" s="26"/>
      <c r="BF27" s="26" t="e">
        <f>VLOOKUP(BE27,options!$S$39:$T$59,2,FALSE)</f>
        <v>#N/A</v>
      </c>
      <c r="BG27" s="26"/>
      <c r="BH27" s="33" t="s">
        <v>167</v>
      </c>
      <c r="BI27" s="33" t="s">
        <v>273</v>
      </c>
      <c r="BJ27" s="33" t="s">
        <v>169</v>
      </c>
      <c r="BK27" s="33" t="s">
        <v>172</v>
      </c>
      <c r="BL27" s="33" t="s">
        <v>173</v>
      </c>
      <c r="BM27" s="26"/>
      <c r="BO27" s="26"/>
      <c r="BP27" s="26"/>
      <c r="BQ27" s="33" t="e">
        <f>VLOOKUP(BP27,options!$V$31:$W$44,2,FALSE)</f>
        <v>#N/A</v>
      </c>
      <c r="BR27" s="26"/>
      <c r="BS27" s="26" t="s">
        <v>291</v>
      </c>
      <c r="BT27" s="102">
        <f>VLOOKUP(BS27,options!$S$31:$T$35,2,FALSE)</f>
        <v>4</v>
      </c>
      <c r="BU27" s="26" t="s">
        <v>291</v>
      </c>
      <c r="BV27" s="102">
        <f>VLOOKUP(BU27,options!$S$31:$T$35,2,FALSE)</f>
        <v>4</v>
      </c>
      <c r="BW27" s="33" t="s">
        <v>291</v>
      </c>
      <c r="BX27" s="102">
        <f>VLOOKUP(BW27,options!$S$31:$T$35,2,FALSE)</f>
        <v>4</v>
      </c>
      <c r="BY27" s="26" t="s">
        <v>181</v>
      </c>
      <c r="BZ27" s="26" t="s">
        <v>182</v>
      </c>
      <c r="CA27" s="26" t="s">
        <v>184</v>
      </c>
      <c r="CB27" s="26"/>
      <c r="CC27" s="26" t="s">
        <v>292</v>
      </c>
      <c r="CD27" s="26" t="s">
        <v>291</v>
      </c>
      <c r="CE27" s="102">
        <f>VLOOKUP(CD27,options!$S$31:$T$35,2,FALSE)</f>
        <v>4</v>
      </c>
    </row>
    <row r="28" spans="1:83" s="33" customFormat="1" ht="16.5" customHeight="1" x14ac:dyDescent="0.25">
      <c r="A28" s="33">
        <v>27</v>
      </c>
      <c r="B28" s="34" t="s">
        <v>325</v>
      </c>
      <c r="C28" s="24">
        <v>14000733</v>
      </c>
      <c r="D28" s="26" t="s">
        <v>997</v>
      </c>
      <c r="E28" s="24" t="s">
        <v>349</v>
      </c>
      <c r="F28" s="47" t="s">
        <v>389</v>
      </c>
      <c r="G28" s="24" t="s">
        <v>576</v>
      </c>
      <c r="H28" s="34" t="s">
        <v>1411</v>
      </c>
      <c r="I28" s="34" t="s">
        <v>567</v>
      </c>
      <c r="J28" s="34" t="str">
        <f>VLOOKUP(I28,options!$R$65:$S$80,2,FALSE)</f>
        <v>Công nghệ kỹ thuật Cơ khí</v>
      </c>
      <c r="K28" s="34" t="str">
        <f>VLOOKUP(I28,'Chuẩn hóa Ngànhnghề'!$A$4:$B$19,2,FALSE)</f>
        <v>Công nghệ kỹ thuật Cơ khí</v>
      </c>
      <c r="L28" s="34" t="s">
        <v>1408</v>
      </c>
      <c r="M28" s="24" t="s">
        <v>1212</v>
      </c>
      <c r="N28" s="24" t="s">
        <v>405</v>
      </c>
      <c r="O28" s="34" t="s">
        <v>338</v>
      </c>
      <c r="P28" s="44" t="s">
        <v>998</v>
      </c>
      <c r="Q28" s="42" t="s">
        <v>999</v>
      </c>
      <c r="R28" s="37" t="s">
        <v>145</v>
      </c>
      <c r="S28" s="24">
        <v>1996</v>
      </c>
      <c r="T28" s="34">
        <f t="shared" si="0"/>
        <v>22</v>
      </c>
      <c r="U28" s="34" t="str">
        <f>VLOOKUP(T28,'Nhóm tuổi'!$A$3:$B$9,2,FALSE)</f>
        <v>Dưới 25 tuổi</v>
      </c>
      <c r="V28" s="23" t="s">
        <v>317</v>
      </c>
      <c r="W28" s="23" t="s">
        <v>187</v>
      </c>
      <c r="X28" s="23"/>
      <c r="Y28" s="24"/>
      <c r="Z28" s="23"/>
      <c r="AA28" s="23" t="s">
        <v>264</v>
      </c>
      <c r="AB28" s="297" t="s">
        <v>151</v>
      </c>
      <c r="AC28" s="33" t="str">
        <f>VLOOKUP(AB28,options!$V$50:$W$55,2,FALSE)</f>
        <v>Đang tìm việc (Không có việc làm)</v>
      </c>
      <c r="AD28" s="33" t="str">
        <f>VLOOKUP(AB28,options!$V$57:$W$62,2,FALSE)</f>
        <v>Không tìm được việc làm</v>
      </c>
      <c r="AE28" s="26"/>
      <c r="AG28" s="26"/>
      <c r="AH28" s="26"/>
      <c r="AI28" s="26"/>
      <c r="AJ28" s="26"/>
      <c r="AK28" s="26"/>
      <c r="AL28" s="26"/>
      <c r="AM28" s="43"/>
      <c r="AN28" s="26"/>
      <c r="AO28" s="26"/>
      <c r="AP28" s="26"/>
      <c r="AQ28" s="26"/>
      <c r="AR28" s="26"/>
      <c r="AS28" s="33" t="e">
        <f>VLOOKUP(AR28,options!$M$41:$N$45,2,FALSE)</f>
        <v>#N/A</v>
      </c>
      <c r="AT28" s="26"/>
      <c r="AU28" s="33" t="e">
        <f>VLOOKUP(AT28,options!$M$41:$N$45,2,FALSE)</f>
        <v>#N/A</v>
      </c>
      <c r="AW28" s="26"/>
      <c r="AY28" s="26"/>
      <c r="AZ28" s="26"/>
      <c r="BA28" s="26"/>
      <c r="BC28" s="26"/>
      <c r="BD28" s="26"/>
      <c r="BE28" s="26"/>
      <c r="BF28" s="26" t="e">
        <f>VLOOKUP(BE28,options!$S$39:$T$59,2,FALSE)</f>
        <v>#N/A</v>
      </c>
      <c r="BG28" s="26"/>
      <c r="BH28" s="33" t="s">
        <v>167</v>
      </c>
      <c r="BI28" s="33" t="s">
        <v>274</v>
      </c>
      <c r="BJ28" s="33" t="s">
        <v>170</v>
      </c>
      <c r="BK28" s="33" t="s">
        <v>172</v>
      </c>
      <c r="BL28" s="33" t="s">
        <v>173</v>
      </c>
      <c r="BM28" s="26" t="s">
        <v>1000</v>
      </c>
      <c r="BO28" s="26"/>
      <c r="BP28" s="26"/>
      <c r="BQ28" s="33" t="e">
        <f>VLOOKUP(BP28,options!$V$31:$W$44,2,FALSE)</f>
        <v>#N/A</v>
      </c>
      <c r="BR28" s="26"/>
      <c r="BS28" s="26" t="s">
        <v>291</v>
      </c>
      <c r="BT28" s="102">
        <f>VLOOKUP(BS28,options!$S$31:$T$35,2,FALSE)</f>
        <v>4</v>
      </c>
      <c r="BU28" s="26" t="s">
        <v>291</v>
      </c>
      <c r="BV28" s="102">
        <f>VLOOKUP(BU28,options!$S$31:$T$35,2,FALSE)</f>
        <v>4</v>
      </c>
      <c r="BW28" s="33" t="s">
        <v>291</v>
      </c>
      <c r="BX28" s="102">
        <f>VLOOKUP(BW28,options!$S$31:$T$35,2,FALSE)</f>
        <v>4</v>
      </c>
      <c r="BY28" s="26" t="s">
        <v>182</v>
      </c>
      <c r="BZ28" s="26" t="s">
        <v>184</v>
      </c>
      <c r="CA28" s="26"/>
      <c r="CB28" s="26"/>
      <c r="CC28" s="26" t="s">
        <v>291</v>
      </c>
      <c r="CD28" s="26" t="s">
        <v>291</v>
      </c>
      <c r="CE28" s="102">
        <f>VLOOKUP(CD28,options!$S$31:$T$35,2,FALSE)</f>
        <v>4</v>
      </c>
    </row>
    <row r="29" spans="1:83" s="33" customFormat="1" ht="16.5" customHeight="1" x14ac:dyDescent="0.25">
      <c r="A29" s="33">
        <v>28</v>
      </c>
      <c r="B29" s="34" t="s">
        <v>325</v>
      </c>
      <c r="C29" s="24">
        <v>14000760</v>
      </c>
      <c r="D29" s="26" t="s">
        <v>422</v>
      </c>
      <c r="E29" s="24" t="s">
        <v>498</v>
      </c>
      <c r="F29" s="47" t="s">
        <v>499</v>
      </c>
      <c r="G29" s="24" t="s">
        <v>576</v>
      </c>
      <c r="H29" s="34" t="s">
        <v>1411</v>
      </c>
      <c r="I29" s="34" t="s">
        <v>567</v>
      </c>
      <c r="J29" s="34" t="str">
        <f>VLOOKUP(I29,options!$R$65:$S$80,2,FALSE)</f>
        <v>Công nghệ kỹ thuật Cơ khí</v>
      </c>
      <c r="K29" s="34" t="str">
        <f>VLOOKUP(I29,'Chuẩn hóa Ngànhnghề'!$A$4:$B$19,2,FALSE)</f>
        <v>Công nghệ kỹ thuật Cơ khí</v>
      </c>
      <c r="L29" s="34" t="s">
        <v>1408</v>
      </c>
      <c r="M29" s="24" t="s">
        <v>1056</v>
      </c>
      <c r="N29" s="24" t="s">
        <v>625</v>
      </c>
      <c r="O29" s="24" t="s">
        <v>626</v>
      </c>
      <c r="P29" s="44" t="s">
        <v>1057</v>
      </c>
      <c r="Q29" s="24"/>
      <c r="R29" s="37" t="s">
        <v>145</v>
      </c>
      <c r="S29" s="24">
        <v>1996</v>
      </c>
      <c r="T29" s="34">
        <f t="shared" si="0"/>
        <v>22</v>
      </c>
      <c r="U29" s="34" t="str">
        <f>VLOOKUP(T29,'Nhóm tuổi'!$A$3:$B$9,2,FALSE)</f>
        <v>Dưới 25 tuổi</v>
      </c>
      <c r="V29" s="23" t="s">
        <v>317</v>
      </c>
      <c r="W29" s="23" t="s">
        <v>187</v>
      </c>
      <c r="X29" s="23"/>
      <c r="Y29" s="24"/>
      <c r="Z29" s="23"/>
      <c r="AA29" s="23" t="s">
        <v>264</v>
      </c>
      <c r="AB29" s="26" t="s">
        <v>148</v>
      </c>
      <c r="AC29" s="33" t="str">
        <f>VLOOKUP(AB29,options!$V$50:$W$55,2,FALSE)</f>
        <v>Đi làm</v>
      </c>
      <c r="AD29" s="33" t="str">
        <f>VLOOKUP(AB29,options!$V$57:$W$62,2,FALSE)</f>
        <v>Có việc làm</v>
      </c>
      <c r="AE29" s="26"/>
      <c r="AF29" s="33" t="s">
        <v>249</v>
      </c>
      <c r="AG29" s="26"/>
      <c r="AH29" s="26" t="s">
        <v>1209</v>
      </c>
      <c r="AI29" s="26" t="s">
        <v>1058</v>
      </c>
      <c r="AJ29" s="26" t="s">
        <v>625</v>
      </c>
      <c r="AK29" s="26" t="s">
        <v>626</v>
      </c>
      <c r="AL29" s="45" t="s">
        <v>1057</v>
      </c>
      <c r="AM29" s="26"/>
      <c r="AN29" s="26">
        <v>48</v>
      </c>
      <c r="AO29" s="26" t="s">
        <v>256</v>
      </c>
      <c r="AP29" s="26" t="s">
        <v>218</v>
      </c>
      <c r="AQ29" s="26"/>
      <c r="AR29" s="33" t="s">
        <v>261</v>
      </c>
      <c r="AS29" s="33">
        <f>VLOOKUP(AR29,options!$M$41:$N$45,2,FALSE)</f>
        <v>3</v>
      </c>
      <c r="AT29" s="33" t="s">
        <v>260</v>
      </c>
      <c r="AU29" s="33">
        <f>VLOOKUP(AT29,options!$M$41:$N$45,2,FALSE)</f>
        <v>4</v>
      </c>
      <c r="AV29" s="33" t="s">
        <v>271</v>
      </c>
      <c r="AW29" s="26"/>
      <c r="AX29" s="33" t="s">
        <v>297</v>
      </c>
      <c r="AY29" s="26" t="s">
        <v>311</v>
      </c>
      <c r="AZ29" s="26" t="s">
        <v>162</v>
      </c>
      <c r="BA29" s="33" t="s">
        <v>305</v>
      </c>
      <c r="BB29" s="33" t="s">
        <v>306</v>
      </c>
      <c r="BC29" s="26"/>
      <c r="BD29" s="33" t="s">
        <v>163</v>
      </c>
      <c r="BE29" s="26"/>
      <c r="BF29" s="26" t="e">
        <f>VLOOKUP(BE29,options!$S$39:$T$59,2,FALSE)</f>
        <v>#N/A</v>
      </c>
      <c r="BG29" s="26"/>
      <c r="BI29" s="26"/>
      <c r="BJ29" s="26"/>
      <c r="BK29" s="26"/>
      <c r="BL29" s="26"/>
      <c r="BM29" s="26"/>
      <c r="BO29" s="26"/>
      <c r="BP29" s="26"/>
      <c r="BQ29" s="33" t="e">
        <f>VLOOKUP(BP29,options!$V$31:$W$44,2,FALSE)</f>
        <v>#N/A</v>
      </c>
      <c r="BR29" s="26"/>
      <c r="BS29" s="26" t="s">
        <v>291</v>
      </c>
      <c r="BT29" s="102">
        <f>VLOOKUP(BS29,options!$S$31:$T$35,2,FALSE)</f>
        <v>4</v>
      </c>
      <c r="BU29" s="26" t="s">
        <v>291</v>
      </c>
      <c r="BV29" s="102">
        <f>VLOOKUP(BU29,options!$S$31:$T$35,2,FALSE)</f>
        <v>4</v>
      </c>
      <c r="BW29" s="33" t="s">
        <v>291</v>
      </c>
      <c r="BX29" s="102">
        <f>VLOOKUP(BW29,options!$S$31:$T$35,2,FALSE)</f>
        <v>4</v>
      </c>
      <c r="BY29" s="26" t="s">
        <v>184</v>
      </c>
      <c r="BZ29" s="26"/>
      <c r="CA29" s="26"/>
      <c r="CB29" s="26"/>
      <c r="CC29" s="26" t="s">
        <v>291</v>
      </c>
      <c r="CD29" s="26" t="s">
        <v>291</v>
      </c>
      <c r="CE29" s="102">
        <f>VLOOKUP(CD29,options!$S$31:$T$35,2,FALSE)</f>
        <v>4</v>
      </c>
    </row>
    <row r="30" spans="1:83" s="33" customFormat="1" ht="16.5" customHeight="1" x14ac:dyDescent="0.25">
      <c r="A30" s="33">
        <v>29</v>
      </c>
      <c r="B30" s="34" t="s">
        <v>325</v>
      </c>
      <c r="C30" s="24">
        <v>14000759</v>
      </c>
      <c r="D30" s="26" t="s">
        <v>381</v>
      </c>
      <c r="E30" s="24" t="s">
        <v>1059</v>
      </c>
      <c r="F30" s="47" t="s">
        <v>392</v>
      </c>
      <c r="G30" s="24" t="s">
        <v>576</v>
      </c>
      <c r="H30" s="34" t="s">
        <v>1411</v>
      </c>
      <c r="I30" s="34" t="s">
        <v>567</v>
      </c>
      <c r="J30" s="34" t="str">
        <f>VLOOKUP(I30,options!$R$65:$S$80,2,FALSE)</f>
        <v>Công nghệ kỹ thuật Cơ khí</v>
      </c>
      <c r="K30" s="34" t="str">
        <f>VLOOKUP(I30,'Chuẩn hóa Ngànhnghề'!$A$4:$B$19,2,FALSE)</f>
        <v>Công nghệ kỹ thuật Cơ khí</v>
      </c>
      <c r="L30" s="34" t="s">
        <v>1408</v>
      </c>
      <c r="M30" s="24" t="s">
        <v>1205</v>
      </c>
      <c r="N30" s="24" t="s">
        <v>399</v>
      </c>
      <c r="O30" s="34" t="s">
        <v>338</v>
      </c>
      <c r="P30" s="44" t="s">
        <v>1060</v>
      </c>
      <c r="Q30" s="42" t="s">
        <v>1061</v>
      </c>
      <c r="R30" s="37" t="s">
        <v>145</v>
      </c>
      <c r="S30" s="24">
        <v>1996</v>
      </c>
      <c r="T30" s="34">
        <f t="shared" si="0"/>
        <v>22</v>
      </c>
      <c r="U30" s="34" t="str">
        <f>VLOOKUP(T30,'Nhóm tuổi'!$A$3:$B$9,2,FALSE)</f>
        <v>Dưới 25 tuổi</v>
      </c>
      <c r="V30" s="23" t="s">
        <v>317</v>
      </c>
      <c r="W30" s="23" t="s">
        <v>187</v>
      </c>
      <c r="X30" s="23"/>
      <c r="Y30" s="24"/>
      <c r="Z30" s="23"/>
      <c r="AA30" s="23" t="s">
        <v>264</v>
      </c>
      <c r="AB30" s="26" t="s">
        <v>150</v>
      </c>
      <c r="AC30" s="33" t="str">
        <f>VLOOKUP(AB30,options!$V$50:$W$55,2,FALSE)</f>
        <v>Đang đi học (trọn giờ)</v>
      </c>
      <c r="AD30" s="33" t="str">
        <f>VLOOKUP(AB30,options!$V$57:$W$62,2,FALSE)</f>
        <v>Đang đi học</v>
      </c>
      <c r="AE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33" t="e">
        <f>VLOOKUP(AR30,options!$M$41:$N$45,2,FALSE)</f>
        <v>#N/A</v>
      </c>
      <c r="AT30" s="26"/>
      <c r="AU30" s="33" t="e">
        <f>VLOOKUP(AT30,options!$M$41:$N$45,2,FALSE)</f>
        <v>#N/A</v>
      </c>
      <c r="AW30" s="26"/>
      <c r="AY30" s="26"/>
      <c r="AZ30" s="26"/>
      <c r="BA30" s="26"/>
      <c r="BC30" s="26"/>
      <c r="BD30" s="26"/>
      <c r="BE30" s="26"/>
      <c r="BF30" s="26" t="e">
        <f>VLOOKUP(BE30,options!$S$39:$T$59,2,FALSE)</f>
        <v>#N/A</v>
      </c>
      <c r="BG30" s="26"/>
      <c r="BI30" s="26"/>
      <c r="BJ30" s="26"/>
      <c r="BK30" s="26"/>
      <c r="BL30" s="26"/>
      <c r="BM30" s="26"/>
      <c r="BN30" s="33" t="s">
        <v>167</v>
      </c>
      <c r="BO30" s="26" t="s">
        <v>1207</v>
      </c>
      <c r="BP30" s="26" t="s">
        <v>1208</v>
      </c>
      <c r="BQ30" s="33" t="str">
        <f>VLOOKUP(BP30,options!$V$31:$W$44,2,FALSE)</f>
        <v>Ngôn ngữ Nhật</v>
      </c>
      <c r="BR30" s="26" t="s">
        <v>284</v>
      </c>
      <c r="BS30" s="26" t="s">
        <v>291</v>
      </c>
      <c r="BT30" s="102">
        <f>VLOOKUP(BS30,options!$S$31:$T$35,2,FALSE)</f>
        <v>4</v>
      </c>
      <c r="BU30" s="26" t="s">
        <v>291</v>
      </c>
      <c r="BV30" s="102">
        <f>VLOOKUP(BU30,options!$S$31:$T$35,2,FALSE)</f>
        <v>4</v>
      </c>
      <c r="BW30" s="33" t="s">
        <v>291</v>
      </c>
      <c r="BX30" s="102">
        <f>VLOOKUP(BW30,options!$S$31:$T$35,2,FALSE)</f>
        <v>4</v>
      </c>
      <c r="BY30" s="26" t="s">
        <v>182</v>
      </c>
      <c r="BZ30" s="26" t="s">
        <v>182</v>
      </c>
      <c r="CA30" s="26" t="s">
        <v>184</v>
      </c>
      <c r="CB30" s="26"/>
      <c r="CC30" s="26" t="s">
        <v>291</v>
      </c>
      <c r="CD30" s="26" t="s">
        <v>291</v>
      </c>
      <c r="CE30" s="102">
        <f>VLOOKUP(CD30,options!$S$31:$T$35,2,FALSE)</f>
        <v>4</v>
      </c>
    </row>
    <row r="31" spans="1:83" s="33" customFormat="1" ht="16.5" customHeight="1" x14ac:dyDescent="0.25">
      <c r="A31" s="33">
        <v>30</v>
      </c>
      <c r="B31" s="34" t="s">
        <v>325</v>
      </c>
      <c r="C31" s="24">
        <v>14000795</v>
      </c>
      <c r="D31" s="26" t="s">
        <v>800</v>
      </c>
      <c r="E31" s="24" t="s">
        <v>495</v>
      </c>
      <c r="F31" s="47" t="s">
        <v>415</v>
      </c>
      <c r="G31" s="24" t="s">
        <v>576</v>
      </c>
      <c r="H31" s="34" t="s">
        <v>1411</v>
      </c>
      <c r="I31" s="34" t="s">
        <v>567</v>
      </c>
      <c r="J31" s="34" t="str">
        <f>VLOOKUP(I31,options!$R$65:$S$80,2,FALSE)</f>
        <v>Công nghệ kỹ thuật Cơ khí</v>
      </c>
      <c r="K31" s="34" t="str">
        <f>VLOOKUP(I31,'Chuẩn hóa Ngànhnghề'!$A$4:$B$19,2,FALSE)</f>
        <v>Công nghệ kỹ thuật Cơ khí</v>
      </c>
      <c r="L31" s="34" t="s">
        <v>1408</v>
      </c>
      <c r="M31" s="24" t="s">
        <v>1206</v>
      </c>
      <c r="N31" s="24" t="s">
        <v>414</v>
      </c>
      <c r="O31" s="34" t="s">
        <v>338</v>
      </c>
      <c r="P31" s="44" t="s">
        <v>1062</v>
      </c>
      <c r="Q31" s="24"/>
      <c r="R31" s="37" t="s">
        <v>145</v>
      </c>
      <c r="S31" s="24">
        <v>1996</v>
      </c>
      <c r="T31" s="34">
        <f t="shared" si="0"/>
        <v>22</v>
      </c>
      <c r="U31" s="34" t="str">
        <f>VLOOKUP(T31,'Nhóm tuổi'!$A$3:$B$9,2,FALSE)</f>
        <v>Dưới 25 tuổi</v>
      </c>
      <c r="V31" s="23" t="s">
        <v>317</v>
      </c>
      <c r="W31" s="23" t="s">
        <v>187</v>
      </c>
      <c r="X31" s="23"/>
      <c r="Y31" s="24"/>
      <c r="Z31" s="23"/>
      <c r="AA31" s="23" t="s">
        <v>264</v>
      </c>
      <c r="AB31" s="297" t="s">
        <v>151</v>
      </c>
      <c r="AC31" s="33" t="str">
        <f>VLOOKUP(AB31,options!$V$50:$W$55,2,FALSE)</f>
        <v>Đang tìm việc (Không có việc làm)</v>
      </c>
      <c r="AD31" s="33" t="str">
        <f>VLOOKUP(AB31,options!$V$57:$W$62,2,FALSE)</f>
        <v>Không tìm được việc làm</v>
      </c>
      <c r="AE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33" t="e">
        <f>VLOOKUP(AR31,options!$M$41:$N$45,2,FALSE)</f>
        <v>#N/A</v>
      </c>
      <c r="AT31" s="26"/>
      <c r="AU31" s="33" t="e">
        <f>VLOOKUP(AT31,options!$M$41:$N$45,2,FALSE)</f>
        <v>#N/A</v>
      </c>
      <c r="AW31" s="26"/>
      <c r="AY31" s="26"/>
      <c r="AZ31" s="26"/>
      <c r="BA31" s="26"/>
      <c r="BC31" s="26"/>
      <c r="BD31" s="26"/>
      <c r="BE31" s="26"/>
      <c r="BF31" s="26" t="e">
        <f>VLOOKUP(BE31,options!$S$39:$T$59,2,FALSE)</f>
        <v>#N/A</v>
      </c>
      <c r="BG31" s="26"/>
      <c r="BH31" s="33" t="s">
        <v>166</v>
      </c>
      <c r="BI31" s="33" t="s">
        <v>275</v>
      </c>
      <c r="BJ31" s="33" t="s">
        <v>170</v>
      </c>
      <c r="BK31" s="33" t="s">
        <v>172</v>
      </c>
      <c r="BL31" s="33" t="s">
        <v>173</v>
      </c>
      <c r="BO31" s="26"/>
      <c r="BP31" s="26"/>
      <c r="BQ31" s="33" t="e">
        <f>VLOOKUP(BP31,options!$V$31:$W$44,2,FALSE)</f>
        <v>#N/A</v>
      </c>
      <c r="BR31" s="26"/>
      <c r="BS31" s="26" t="s">
        <v>291</v>
      </c>
      <c r="BT31" s="102">
        <f>VLOOKUP(BS31,options!$S$31:$T$35,2,FALSE)</f>
        <v>4</v>
      </c>
      <c r="BU31" s="26" t="s">
        <v>291</v>
      </c>
      <c r="BV31" s="102">
        <f>VLOOKUP(BU31,options!$S$31:$T$35,2,FALSE)</f>
        <v>4</v>
      </c>
      <c r="BW31" s="33" t="s">
        <v>291</v>
      </c>
      <c r="BX31" s="102">
        <f>VLOOKUP(BW31,options!$S$31:$T$35,2,FALSE)</f>
        <v>4</v>
      </c>
      <c r="BY31" s="26" t="s">
        <v>182</v>
      </c>
      <c r="BZ31" s="26" t="s">
        <v>183</v>
      </c>
      <c r="CA31" s="26" t="s">
        <v>185</v>
      </c>
      <c r="CB31" s="26"/>
      <c r="CC31" s="26" t="s">
        <v>291</v>
      </c>
      <c r="CD31" s="26" t="s">
        <v>291</v>
      </c>
      <c r="CE31" s="102">
        <f>VLOOKUP(CD31,options!$S$31:$T$35,2,FALSE)</f>
        <v>4</v>
      </c>
    </row>
    <row r="32" spans="1:83" s="33" customFormat="1" ht="16.5" customHeight="1" x14ac:dyDescent="0.25">
      <c r="A32" s="33">
        <v>31</v>
      </c>
      <c r="B32" s="34" t="s">
        <v>325</v>
      </c>
      <c r="C32" s="24">
        <v>14000796</v>
      </c>
      <c r="D32" s="26" t="s">
        <v>459</v>
      </c>
      <c r="E32" s="24" t="s">
        <v>600</v>
      </c>
      <c r="F32" s="47" t="s">
        <v>498</v>
      </c>
      <c r="G32" s="24" t="s">
        <v>576</v>
      </c>
      <c r="H32" s="34" t="s">
        <v>1411</v>
      </c>
      <c r="I32" s="34" t="s">
        <v>567</v>
      </c>
      <c r="J32" s="34" t="str">
        <f>VLOOKUP(I32,options!$R$65:$S$80,2,FALSE)</f>
        <v>Công nghệ kỹ thuật Cơ khí</v>
      </c>
      <c r="K32" s="34" t="str">
        <f>VLOOKUP(I32,'Chuẩn hóa Ngànhnghề'!$A$4:$B$19,2,FALSE)</f>
        <v>Công nghệ kỹ thuật Cơ khí</v>
      </c>
      <c r="L32" s="34" t="s">
        <v>1408</v>
      </c>
      <c r="M32" s="24" t="s">
        <v>1203</v>
      </c>
      <c r="N32" s="24" t="s">
        <v>399</v>
      </c>
      <c r="O32" s="24" t="s">
        <v>338</v>
      </c>
      <c r="P32" s="44" t="s">
        <v>1127</v>
      </c>
      <c r="Q32" s="24"/>
      <c r="R32" s="37" t="s">
        <v>145</v>
      </c>
      <c r="S32" s="24">
        <v>1995</v>
      </c>
      <c r="T32" s="34">
        <f t="shared" si="0"/>
        <v>23</v>
      </c>
      <c r="U32" s="34" t="str">
        <f>VLOOKUP(T32,'Nhóm tuổi'!$A$3:$B$9,2,FALSE)</f>
        <v>Dưới 25 tuổi</v>
      </c>
      <c r="V32" s="23" t="s">
        <v>317</v>
      </c>
      <c r="W32" s="23" t="s">
        <v>187</v>
      </c>
      <c r="X32" s="23"/>
      <c r="Y32" s="24"/>
      <c r="Z32" s="23"/>
      <c r="AA32" s="23" t="s">
        <v>264</v>
      </c>
      <c r="AB32" s="26" t="s">
        <v>150</v>
      </c>
      <c r="AC32" s="33" t="str">
        <f>VLOOKUP(AB32,options!$V$50:$W$55,2,FALSE)</f>
        <v>Đang đi học (trọn giờ)</v>
      </c>
      <c r="AD32" s="33" t="str">
        <f>VLOOKUP(AB32,options!$V$57:$W$62,2,FALSE)</f>
        <v>Đang đi học</v>
      </c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33" t="e">
        <f>VLOOKUP(AR32,options!$M$41:$N$45,2,FALSE)</f>
        <v>#N/A</v>
      </c>
      <c r="AT32" s="26"/>
      <c r="AU32" s="33" t="e">
        <f>VLOOKUP(AT32,options!$M$41:$N$45,2,FALSE)</f>
        <v>#N/A</v>
      </c>
      <c r="AW32" s="26"/>
      <c r="AY32" s="26"/>
      <c r="AZ32" s="26"/>
      <c r="BA32" s="26"/>
      <c r="BC32" s="26"/>
      <c r="BD32" s="26"/>
      <c r="BE32" s="26"/>
      <c r="BF32" s="26" t="e">
        <f>VLOOKUP(BE32,options!$S$39:$T$59,2,FALSE)</f>
        <v>#N/A</v>
      </c>
      <c r="BG32" s="26"/>
      <c r="BI32" s="26"/>
      <c r="BJ32" s="26"/>
      <c r="BK32" s="26"/>
      <c r="BL32" s="26"/>
      <c r="BM32" s="26"/>
      <c r="BN32" s="33" t="s">
        <v>176</v>
      </c>
      <c r="BO32" s="26" t="s">
        <v>1204</v>
      </c>
      <c r="BP32" s="33" t="s">
        <v>481</v>
      </c>
      <c r="BQ32" s="33" t="str">
        <f>VLOOKUP(BP32,options!$V$31:$W$44,2,FALSE)</f>
        <v>Công nghệ thông tin</v>
      </c>
      <c r="BR32" s="33" t="s">
        <v>284</v>
      </c>
      <c r="BS32" s="26" t="s">
        <v>291</v>
      </c>
      <c r="BT32" s="102">
        <f>VLOOKUP(BS32,options!$S$31:$T$35,2,FALSE)</f>
        <v>4</v>
      </c>
      <c r="BU32" s="26" t="s">
        <v>290</v>
      </c>
      <c r="BV32" s="102">
        <f>VLOOKUP(BU32,options!$S$31:$T$35,2,FALSE)</f>
        <v>5</v>
      </c>
      <c r="BW32" s="33" t="s">
        <v>291</v>
      </c>
      <c r="BX32" s="102">
        <f>VLOOKUP(BW32,options!$S$31:$T$35,2,FALSE)</f>
        <v>4</v>
      </c>
      <c r="BY32" s="26" t="s">
        <v>182</v>
      </c>
      <c r="BZ32" s="26" t="s">
        <v>184</v>
      </c>
      <c r="CA32" s="26"/>
      <c r="CB32" s="26"/>
      <c r="CC32" s="26" t="s">
        <v>290</v>
      </c>
      <c r="CD32" s="26" t="s">
        <v>291</v>
      </c>
      <c r="CE32" s="102">
        <f>VLOOKUP(CD32,options!$S$31:$T$35,2,FALSE)</f>
        <v>4</v>
      </c>
    </row>
    <row r="33" spans="1:83" s="33" customFormat="1" ht="16.5" customHeight="1" x14ac:dyDescent="0.25">
      <c r="A33" s="33">
        <v>32</v>
      </c>
      <c r="B33" s="34" t="s">
        <v>325</v>
      </c>
      <c r="C33" s="34">
        <v>14000489</v>
      </c>
      <c r="D33" s="33" t="s">
        <v>348</v>
      </c>
      <c r="E33" s="34" t="s">
        <v>349</v>
      </c>
      <c r="F33" s="46" t="s">
        <v>350</v>
      </c>
      <c r="G33" s="34" t="s">
        <v>351</v>
      </c>
      <c r="H33" s="34" t="s">
        <v>1412</v>
      </c>
      <c r="I33" s="34" t="s">
        <v>346</v>
      </c>
      <c r="J33" s="34" t="str">
        <f>VLOOKUP(I33,options!$R$65:$S$80,2,FALSE)</f>
        <v>Công nghệ kỹ thuật Điện - Điện tử</v>
      </c>
      <c r="K33" s="34" t="str">
        <f>VLOOKUP(I33,'Chuẩn hóa Ngànhnghề'!$A$4:$B$19,2,FALSE)</f>
        <v>Công nghệ kỹ thuật Điện</v>
      </c>
      <c r="L33" s="34" t="s">
        <v>1408</v>
      </c>
      <c r="M33" s="34" t="s">
        <v>352</v>
      </c>
      <c r="N33" s="34" t="s">
        <v>353</v>
      </c>
      <c r="O33" s="34" t="s">
        <v>354</v>
      </c>
      <c r="P33" s="35" t="s">
        <v>434</v>
      </c>
      <c r="Q33" s="36" t="s">
        <v>355</v>
      </c>
      <c r="R33" s="37" t="s">
        <v>145</v>
      </c>
      <c r="S33" s="34">
        <v>1996</v>
      </c>
      <c r="T33" s="34">
        <f t="shared" si="0"/>
        <v>22</v>
      </c>
      <c r="U33" s="34" t="str">
        <f>VLOOKUP(T33,'Nhóm tuổi'!$A$3:$B$9,2,FALSE)</f>
        <v>Dưới 25 tuổi</v>
      </c>
      <c r="V33" s="37" t="s">
        <v>317</v>
      </c>
      <c r="W33" s="37" t="s">
        <v>187</v>
      </c>
      <c r="X33" s="37"/>
      <c r="Y33" s="24"/>
      <c r="Z33" s="37"/>
      <c r="AA33" s="37" t="s">
        <v>264</v>
      </c>
      <c r="AB33" s="33" t="s">
        <v>147</v>
      </c>
      <c r="AC33" s="33" t="str">
        <f>VLOOKUP(AB33,options!$V$50:$W$55,2,FALSE)</f>
        <v>Đi làm</v>
      </c>
      <c r="AD33" s="33" t="str">
        <f>VLOOKUP(AB33,options!$V$57:$W$62,2,FALSE)</f>
        <v>Có việc làm</v>
      </c>
      <c r="AF33" s="33" t="s">
        <v>248</v>
      </c>
      <c r="AH33" s="34" t="s">
        <v>335</v>
      </c>
      <c r="AI33" s="37" t="s">
        <v>336</v>
      </c>
      <c r="AJ33" s="33" t="s">
        <v>337</v>
      </c>
      <c r="AK33" s="33" t="s">
        <v>338</v>
      </c>
      <c r="AL33" s="38" t="s">
        <v>448</v>
      </c>
      <c r="AM33" s="39" t="s">
        <v>347</v>
      </c>
      <c r="AN33" s="33">
        <v>48</v>
      </c>
      <c r="AO33" s="33" t="s">
        <v>256</v>
      </c>
      <c r="AP33" s="33" t="s">
        <v>215</v>
      </c>
      <c r="AR33" s="33" t="s">
        <v>260</v>
      </c>
      <c r="AS33" s="33">
        <f>VLOOKUP(AR33,options!$M$41:$N$45,2,FALSE)</f>
        <v>4</v>
      </c>
      <c r="AT33" s="33" t="s">
        <v>260</v>
      </c>
      <c r="AU33" s="33">
        <f>VLOOKUP(AT33,options!$M$41:$N$45,2,FALSE)</f>
        <v>4</v>
      </c>
      <c r="AV33" s="33" t="s">
        <v>271</v>
      </c>
      <c r="AX33" s="33" t="s">
        <v>297</v>
      </c>
      <c r="AY33" s="33" t="s">
        <v>312</v>
      </c>
      <c r="AZ33" s="33" t="s">
        <v>162</v>
      </c>
      <c r="BA33" s="33" t="s">
        <v>301</v>
      </c>
      <c r="BB33" s="33" t="s">
        <v>1140</v>
      </c>
      <c r="BD33" s="33" t="s">
        <v>163</v>
      </c>
      <c r="BF33" s="26" t="e">
        <f>VLOOKUP(BE33,options!$S$39:$T$59,2,FALSE)</f>
        <v>#N/A</v>
      </c>
      <c r="BO33" s="26"/>
      <c r="BQ33" s="33" t="e">
        <f>VLOOKUP(BP33,options!$V$31:$W$44,2,FALSE)</f>
        <v>#N/A</v>
      </c>
      <c r="BS33" s="33" t="s">
        <v>291</v>
      </c>
      <c r="BT33" s="102">
        <f>VLOOKUP(BS33,options!$S$31:$T$35,2,FALSE)</f>
        <v>4</v>
      </c>
      <c r="BU33" s="33" t="s">
        <v>291</v>
      </c>
      <c r="BV33" s="102">
        <f>VLOOKUP(BU33,options!$S$31:$T$35,2,FALSE)</f>
        <v>4</v>
      </c>
      <c r="BW33" s="33" t="s">
        <v>291</v>
      </c>
      <c r="BX33" s="102">
        <f>VLOOKUP(BW33,options!$S$31:$T$35,2,FALSE)</f>
        <v>4</v>
      </c>
      <c r="BY33" s="33" t="s">
        <v>181</v>
      </c>
      <c r="BZ33" s="33" t="s">
        <v>182</v>
      </c>
      <c r="CA33" s="33" t="s">
        <v>184</v>
      </c>
      <c r="CC33" s="33" t="s">
        <v>291</v>
      </c>
      <c r="CD33" s="33" t="s">
        <v>291</v>
      </c>
      <c r="CE33" s="102">
        <f>VLOOKUP(CD33,options!$S$31:$T$35,2,FALSE)</f>
        <v>4</v>
      </c>
    </row>
    <row r="34" spans="1:83" s="33" customFormat="1" ht="16.5" customHeight="1" x14ac:dyDescent="0.25">
      <c r="A34" s="33">
        <v>33</v>
      </c>
      <c r="B34" s="34" t="s">
        <v>325</v>
      </c>
      <c r="C34" s="34">
        <v>14000487</v>
      </c>
      <c r="D34" s="33" t="s">
        <v>356</v>
      </c>
      <c r="E34" s="34" t="s">
        <v>357</v>
      </c>
      <c r="F34" s="46" t="s">
        <v>358</v>
      </c>
      <c r="G34" s="34" t="s">
        <v>351</v>
      </c>
      <c r="H34" s="34" t="s">
        <v>1132</v>
      </c>
      <c r="I34" s="34" t="s">
        <v>346</v>
      </c>
      <c r="J34" s="34" t="str">
        <f>VLOOKUP(I34,options!$R$65:$S$80,2,FALSE)</f>
        <v>Công nghệ kỹ thuật Điện - Điện tử</v>
      </c>
      <c r="K34" s="34" t="str">
        <f>VLOOKUP(I34,'Chuẩn hóa Ngànhnghề'!$A$4:$B$19,2,FALSE)</f>
        <v>Công nghệ kỹ thuật Điện</v>
      </c>
      <c r="L34" s="34" t="s">
        <v>1408</v>
      </c>
      <c r="M34" s="34" t="s">
        <v>359</v>
      </c>
      <c r="N34" s="34" t="s">
        <v>360</v>
      </c>
      <c r="O34" s="34" t="s">
        <v>338</v>
      </c>
      <c r="P34" s="35" t="s">
        <v>435</v>
      </c>
      <c r="Q34" s="36" t="s">
        <v>361</v>
      </c>
      <c r="R34" s="37" t="s">
        <v>145</v>
      </c>
      <c r="S34" s="34">
        <v>1996</v>
      </c>
      <c r="T34" s="34">
        <f t="shared" si="0"/>
        <v>22</v>
      </c>
      <c r="U34" s="34" t="str">
        <f>VLOOKUP(T34,'Nhóm tuổi'!$A$3:$B$9,2,FALSE)</f>
        <v>Dưới 25 tuổi</v>
      </c>
      <c r="V34" s="37" t="s">
        <v>317</v>
      </c>
      <c r="W34" s="37" t="s">
        <v>187</v>
      </c>
      <c r="X34" s="37"/>
      <c r="Y34" s="24"/>
      <c r="Z34" s="37"/>
      <c r="AA34" s="37" t="s">
        <v>265</v>
      </c>
      <c r="AB34" s="33" t="s">
        <v>149</v>
      </c>
      <c r="AC34" s="33" t="str">
        <f>VLOOKUP(AB34,options!$V$50:$W$55,2,FALSE)</f>
        <v>Đi làm</v>
      </c>
      <c r="AD34" s="33" t="str">
        <f>VLOOKUP(AB34,options!$V$57:$W$62,2,FALSE)</f>
        <v>Có việc làm</v>
      </c>
      <c r="AF34" s="33" t="s">
        <v>248</v>
      </c>
      <c r="AH34" s="34" t="s">
        <v>335</v>
      </c>
      <c r="AI34" s="37" t="s">
        <v>336</v>
      </c>
      <c r="AJ34" s="33" t="s">
        <v>337</v>
      </c>
      <c r="AK34" s="33" t="s">
        <v>338</v>
      </c>
      <c r="AL34" s="38" t="s">
        <v>449</v>
      </c>
      <c r="AM34" s="39" t="s">
        <v>362</v>
      </c>
      <c r="AN34" s="33">
        <v>48</v>
      </c>
      <c r="AO34" s="33" t="s">
        <v>256</v>
      </c>
      <c r="AP34" s="33" t="s">
        <v>215</v>
      </c>
      <c r="AR34" s="33" t="s">
        <v>260</v>
      </c>
      <c r="AS34" s="33">
        <f>VLOOKUP(AR34,options!$M$41:$N$45,2,FALSE)</f>
        <v>4</v>
      </c>
      <c r="AT34" s="33" t="s">
        <v>260</v>
      </c>
      <c r="AU34" s="33">
        <f>VLOOKUP(AT34,options!$M$41:$N$45,2,FALSE)</f>
        <v>4</v>
      </c>
      <c r="AV34" s="33" t="s">
        <v>271</v>
      </c>
      <c r="AX34" s="33" t="s">
        <v>298</v>
      </c>
      <c r="AY34" s="33" t="s">
        <v>312</v>
      </c>
      <c r="AZ34" s="33" t="s">
        <v>162</v>
      </c>
      <c r="BA34" s="33" t="s">
        <v>304</v>
      </c>
      <c r="BB34" s="33" t="s">
        <v>1140</v>
      </c>
      <c r="BD34" s="33" t="s">
        <v>162</v>
      </c>
      <c r="BE34" s="33" t="s">
        <v>346</v>
      </c>
      <c r="BF34" s="26" t="str">
        <f>VLOOKUP(BE34,options!$S$39:$T$59,2,FALSE)</f>
        <v>Công nghệ kỹ thuật Điện - Điện Tử</v>
      </c>
      <c r="BG34" s="33" t="s">
        <v>281</v>
      </c>
      <c r="BN34" s="33" t="s">
        <v>176</v>
      </c>
      <c r="BO34" s="26" t="s">
        <v>1219</v>
      </c>
      <c r="BP34" s="33" t="s">
        <v>346</v>
      </c>
      <c r="BQ34" s="33" t="str">
        <f>VLOOKUP(BP34,options!$V$31:$W$44,2,FALSE)</f>
        <v>Công nghệ Kỹ thuật Điện - Điện Tử</v>
      </c>
      <c r="BR34" s="33" t="s">
        <v>281</v>
      </c>
      <c r="BS34" s="33" t="s">
        <v>291</v>
      </c>
      <c r="BT34" s="102">
        <f>VLOOKUP(BS34,options!$S$31:$T$35,2,FALSE)</f>
        <v>4</v>
      </c>
      <c r="BU34" s="33" t="s">
        <v>291</v>
      </c>
      <c r="BV34" s="102">
        <f>VLOOKUP(BU34,options!$S$31:$T$35,2,FALSE)</f>
        <v>4</v>
      </c>
      <c r="BW34" s="33" t="s">
        <v>290</v>
      </c>
      <c r="BX34" s="102">
        <f>VLOOKUP(BW34,options!$S$31:$T$35,2,FALSE)</f>
        <v>5</v>
      </c>
      <c r="BY34" s="33" t="s">
        <v>181</v>
      </c>
      <c r="BZ34" s="33" t="s">
        <v>182</v>
      </c>
      <c r="CA34" s="33" t="s">
        <v>185</v>
      </c>
      <c r="CC34" s="33" t="s">
        <v>291</v>
      </c>
      <c r="CD34" s="33" t="s">
        <v>291</v>
      </c>
      <c r="CE34" s="102">
        <f>VLOOKUP(CD34,options!$S$31:$T$35,2,FALSE)</f>
        <v>4</v>
      </c>
    </row>
    <row r="35" spans="1:83" s="33" customFormat="1" ht="16.5" customHeight="1" x14ac:dyDescent="0.25">
      <c r="A35" s="33">
        <v>34</v>
      </c>
      <c r="B35" s="34" t="s">
        <v>325</v>
      </c>
      <c r="C35" s="34">
        <v>14000484</v>
      </c>
      <c r="D35" s="33" t="s">
        <v>370</v>
      </c>
      <c r="E35" s="34" t="s">
        <v>371</v>
      </c>
      <c r="F35" s="46" t="s">
        <v>372</v>
      </c>
      <c r="G35" s="34" t="s">
        <v>351</v>
      </c>
      <c r="H35" s="34" t="s">
        <v>1132</v>
      </c>
      <c r="I35" s="34" t="s">
        <v>346</v>
      </c>
      <c r="J35" s="34" t="str">
        <f>VLOOKUP(I35,options!$R$65:$S$80,2,FALSE)</f>
        <v>Công nghệ kỹ thuật Điện - Điện tử</v>
      </c>
      <c r="K35" s="34" t="str">
        <f>VLOOKUP(I35,'Chuẩn hóa Ngànhnghề'!$A$4:$B$19,2,FALSE)</f>
        <v>Công nghệ kỹ thuật Điện</v>
      </c>
      <c r="L35" s="34" t="s">
        <v>1408</v>
      </c>
      <c r="M35" s="34" t="s">
        <v>373</v>
      </c>
      <c r="N35" s="34" t="s">
        <v>374</v>
      </c>
      <c r="O35" s="34" t="s">
        <v>375</v>
      </c>
      <c r="P35" s="35" t="s">
        <v>436</v>
      </c>
      <c r="Q35" s="36" t="s">
        <v>376</v>
      </c>
      <c r="R35" s="37" t="s">
        <v>145</v>
      </c>
      <c r="S35" s="34">
        <v>1995</v>
      </c>
      <c r="T35" s="34">
        <f t="shared" si="0"/>
        <v>23</v>
      </c>
      <c r="U35" s="34" t="str">
        <f>VLOOKUP(T35,'Nhóm tuổi'!$A$3:$B$9,2,FALSE)</f>
        <v>Dưới 25 tuổi</v>
      </c>
      <c r="V35" s="37" t="s">
        <v>317</v>
      </c>
      <c r="W35" s="37" t="s">
        <v>187</v>
      </c>
      <c r="X35" s="37"/>
      <c r="Y35" s="24"/>
      <c r="Z35" s="37"/>
      <c r="AA35" s="37" t="s">
        <v>264</v>
      </c>
      <c r="AB35" s="33" t="s">
        <v>149</v>
      </c>
      <c r="AC35" s="33" t="str">
        <f>VLOOKUP(AB35,options!$V$50:$W$55,2,FALSE)</f>
        <v>Đi làm</v>
      </c>
      <c r="AD35" s="33" t="str">
        <f>VLOOKUP(AB35,options!$V$57:$W$62,2,FALSE)</f>
        <v>Có việc làm</v>
      </c>
      <c r="AF35" s="33" t="s">
        <v>248</v>
      </c>
      <c r="AH35" s="34" t="s">
        <v>335</v>
      </c>
      <c r="AI35" s="37" t="s">
        <v>336</v>
      </c>
      <c r="AJ35" s="33" t="s">
        <v>337</v>
      </c>
      <c r="AK35" s="33" t="s">
        <v>338</v>
      </c>
      <c r="AL35" s="38" t="s">
        <v>448</v>
      </c>
      <c r="AM35" s="39" t="s">
        <v>347</v>
      </c>
      <c r="AN35" s="33">
        <v>48</v>
      </c>
      <c r="AO35" s="33" t="s">
        <v>255</v>
      </c>
      <c r="AP35" s="33" t="s">
        <v>219</v>
      </c>
      <c r="AR35" s="33" t="s">
        <v>260</v>
      </c>
      <c r="AS35" s="33">
        <f>VLOOKUP(AR35,options!$M$41:$N$45,2,FALSE)</f>
        <v>4</v>
      </c>
      <c r="AT35" s="33" t="s">
        <v>260</v>
      </c>
      <c r="AU35" s="33">
        <f>VLOOKUP(AT35,options!$M$41:$N$45,2,FALSE)</f>
        <v>4</v>
      </c>
      <c r="AV35" s="33" t="s">
        <v>271</v>
      </c>
      <c r="AX35" s="33" t="s">
        <v>297</v>
      </c>
      <c r="AY35" s="33" t="s">
        <v>312</v>
      </c>
      <c r="AZ35" s="33" t="s">
        <v>163</v>
      </c>
      <c r="BB35" s="33" t="s">
        <v>1140</v>
      </c>
      <c r="BD35" s="33" t="s">
        <v>162</v>
      </c>
      <c r="BE35" s="33" t="s">
        <v>346</v>
      </c>
      <c r="BF35" s="26" t="str">
        <f>VLOOKUP(BE35,options!$S$39:$T$59,2,FALSE)</f>
        <v>Công nghệ kỹ thuật Điện - Điện Tử</v>
      </c>
      <c r="BG35" s="33" t="s">
        <v>281</v>
      </c>
      <c r="BO35" s="26"/>
      <c r="BQ35" s="33" t="e">
        <f>VLOOKUP(BP35,options!$V$31:$W$44,2,FALSE)</f>
        <v>#N/A</v>
      </c>
      <c r="BR35" s="33" t="s">
        <v>281</v>
      </c>
      <c r="BS35" s="33" t="s">
        <v>291</v>
      </c>
      <c r="BT35" s="102">
        <f>VLOOKUP(BS35,options!$S$31:$T$35,2,FALSE)</f>
        <v>4</v>
      </c>
      <c r="BU35" s="33" t="s">
        <v>291</v>
      </c>
      <c r="BV35" s="102">
        <f>VLOOKUP(BU35,options!$S$31:$T$35,2,FALSE)</f>
        <v>4</v>
      </c>
      <c r="BW35" s="33" t="s">
        <v>291</v>
      </c>
      <c r="BX35" s="102">
        <f>VLOOKUP(BW35,options!$S$31:$T$35,2,FALSE)</f>
        <v>4</v>
      </c>
      <c r="BY35" s="33" t="s">
        <v>184</v>
      </c>
      <c r="CC35" s="33" t="s">
        <v>291</v>
      </c>
      <c r="CD35" s="33" t="s">
        <v>291</v>
      </c>
      <c r="CE35" s="102">
        <f>VLOOKUP(CD35,options!$S$31:$T$35,2,FALSE)</f>
        <v>4</v>
      </c>
    </row>
    <row r="36" spans="1:83" s="33" customFormat="1" ht="16.5" customHeight="1" x14ac:dyDescent="0.25">
      <c r="A36" s="33">
        <v>35</v>
      </c>
      <c r="B36" s="34" t="s">
        <v>325</v>
      </c>
      <c r="C36" s="34">
        <v>14000527</v>
      </c>
      <c r="D36" s="33" t="s">
        <v>381</v>
      </c>
      <c r="E36" s="34" t="s">
        <v>382</v>
      </c>
      <c r="F36" s="46" t="s">
        <v>383</v>
      </c>
      <c r="G36" s="34" t="s">
        <v>351</v>
      </c>
      <c r="H36" s="34" t="s">
        <v>1132</v>
      </c>
      <c r="I36" s="34" t="s">
        <v>346</v>
      </c>
      <c r="J36" s="34" t="str">
        <f>VLOOKUP(I36,options!$R$65:$S$80,2,FALSE)</f>
        <v>Công nghệ kỹ thuật Điện - Điện tử</v>
      </c>
      <c r="K36" s="34" t="str">
        <f>VLOOKUP(I36,'Chuẩn hóa Ngànhnghề'!$A$4:$B$19,2,FALSE)</f>
        <v>Công nghệ kỹ thuật Điện</v>
      </c>
      <c r="L36" s="34" t="s">
        <v>1408</v>
      </c>
      <c r="M36" s="34" t="s">
        <v>385</v>
      </c>
      <c r="N36" s="34" t="s">
        <v>384</v>
      </c>
      <c r="O36" s="34" t="s">
        <v>386</v>
      </c>
      <c r="P36" s="35" t="s">
        <v>438</v>
      </c>
      <c r="Q36" s="36" t="s">
        <v>387</v>
      </c>
      <c r="R36" s="37" t="s">
        <v>145</v>
      </c>
      <c r="S36" s="34">
        <v>1996</v>
      </c>
      <c r="T36" s="34">
        <f t="shared" si="0"/>
        <v>22</v>
      </c>
      <c r="U36" s="34" t="str">
        <f>VLOOKUP(T36,'Nhóm tuổi'!$A$3:$B$9,2,FALSE)</f>
        <v>Dưới 25 tuổi</v>
      </c>
      <c r="V36" s="37" t="s">
        <v>317</v>
      </c>
      <c r="W36" s="37" t="s">
        <v>187</v>
      </c>
      <c r="X36" s="37"/>
      <c r="Y36" s="24"/>
      <c r="Z36" s="37"/>
      <c r="AA36" s="37" t="s">
        <v>264</v>
      </c>
      <c r="AB36" s="33" t="s">
        <v>147</v>
      </c>
      <c r="AC36" s="33" t="str">
        <f>VLOOKUP(AB36,options!$V$50:$W$55,2,FALSE)</f>
        <v>Đi làm</v>
      </c>
      <c r="AD36" s="33" t="str">
        <f>VLOOKUP(AB36,options!$V$57:$W$62,2,FALSE)</f>
        <v>Có việc làm</v>
      </c>
      <c r="AF36" s="33" t="s">
        <v>248</v>
      </c>
      <c r="AH36" s="34" t="s">
        <v>335</v>
      </c>
      <c r="AI36" s="37" t="s">
        <v>336</v>
      </c>
      <c r="AJ36" s="33" t="s">
        <v>337</v>
      </c>
      <c r="AK36" s="33" t="s">
        <v>338</v>
      </c>
      <c r="AL36" s="38" t="s">
        <v>448</v>
      </c>
      <c r="AM36" s="39" t="s">
        <v>347</v>
      </c>
      <c r="AN36" s="33">
        <v>50</v>
      </c>
      <c r="AO36" s="33" t="s">
        <v>255</v>
      </c>
      <c r="AP36" s="33" t="s">
        <v>215</v>
      </c>
      <c r="AR36" s="33" t="s">
        <v>261</v>
      </c>
      <c r="AS36" s="33">
        <f>VLOOKUP(AR36,options!$M$41:$N$45,2,FALSE)</f>
        <v>3</v>
      </c>
      <c r="AT36" s="33" t="s">
        <v>261</v>
      </c>
      <c r="AU36" s="33">
        <f>VLOOKUP(AT36,options!$M$41:$N$45,2,FALSE)</f>
        <v>3</v>
      </c>
      <c r="AV36" s="33" t="s">
        <v>271</v>
      </c>
      <c r="AX36" s="33" t="s">
        <v>296</v>
      </c>
      <c r="AY36" s="33" t="s">
        <v>312</v>
      </c>
      <c r="AZ36" s="33" t="s">
        <v>162</v>
      </c>
      <c r="BA36" s="33" t="s">
        <v>302</v>
      </c>
      <c r="BB36" s="33" t="s">
        <v>306</v>
      </c>
      <c r="BD36" s="33" t="s">
        <v>163</v>
      </c>
      <c r="BF36" s="26" t="e">
        <f>VLOOKUP(BE36,options!$S$39:$T$59,2,FALSE)</f>
        <v>#N/A</v>
      </c>
      <c r="BO36" s="26"/>
      <c r="BQ36" s="33" t="e">
        <f>VLOOKUP(BP36,options!$V$31:$W$44,2,FALSE)</f>
        <v>#N/A</v>
      </c>
      <c r="BS36" s="33" t="s">
        <v>291</v>
      </c>
      <c r="BT36" s="102">
        <f>VLOOKUP(BS36,options!$S$31:$T$35,2,FALSE)</f>
        <v>4</v>
      </c>
      <c r="BU36" s="33" t="s">
        <v>291</v>
      </c>
      <c r="BV36" s="102">
        <f>VLOOKUP(BU36,options!$S$31:$T$35,2,FALSE)</f>
        <v>4</v>
      </c>
      <c r="BW36" s="33" t="s">
        <v>291</v>
      </c>
      <c r="BX36" s="102">
        <f>VLOOKUP(BW36,options!$S$31:$T$35,2,FALSE)</f>
        <v>4</v>
      </c>
      <c r="BY36" s="33" t="s">
        <v>184</v>
      </c>
      <c r="CC36" s="33" t="s">
        <v>291</v>
      </c>
      <c r="CD36" s="33" t="s">
        <v>291</v>
      </c>
      <c r="CE36" s="102">
        <f>VLOOKUP(CD36,options!$S$31:$T$35,2,FALSE)</f>
        <v>4</v>
      </c>
    </row>
    <row r="37" spans="1:83" s="33" customFormat="1" ht="16.5" customHeight="1" x14ac:dyDescent="0.25">
      <c r="A37" s="33">
        <v>36</v>
      </c>
      <c r="B37" s="34" t="s">
        <v>325</v>
      </c>
      <c r="C37" s="34">
        <v>14000484</v>
      </c>
      <c r="D37" s="33" t="s">
        <v>370</v>
      </c>
      <c r="E37" s="34" t="s">
        <v>371</v>
      </c>
      <c r="F37" s="46" t="s">
        <v>372</v>
      </c>
      <c r="G37" s="34" t="s">
        <v>351</v>
      </c>
      <c r="H37" s="34" t="s">
        <v>1132</v>
      </c>
      <c r="I37" s="34" t="s">
        <v>346</v>
      </c>
      <c r="J37" s="34" t="str">
        <f>VLOOKUP(I37,options!$R$65:$S$80,2,FALSE)</f>
        <v>Công nghệ kỹ thuật Điện - Điện tử</v>
      </c>
      <c r="K37" s="34" t="str">
        <f>VLOOKUP(I37,'Chuẩn hóa Ngànhnghề'!$A$4:$B$19,2,FALSE)</f>
        <v>Công nghệ kỹ thuật Điện</v>
      </c>
      <c r="L37" s="34" t="s">
        <v>1408</v>
      </c>
      <c r="M37" s="34" t="s">
        <v>553</v>
      </c>
      <c r="N37" s="34" t="s">
        <v>554</v>
      </c>
      <c r="O37" s="34" t="s">
        <v>338</v>
      </c>
      <c r="P37" s="35" t="s">
        <v>436</v>
      </c>
      <c r="Q37" s="42" t="s">
        <v>1220</v>
      </c>
      <c r="R37" s="37" t="s">
        <v>145</v>
      </c>
      <c r="S37" s="34">
        <v>1995</v>
      </c>
      <c r="T37" s="34">
        <f t="shared" si="0"/>
        <v>23</v>
      </c>
      <c r="U37" s="34" t="str">
        <f>VLOOKUP(T37,'Nhóm tuổi'!$A$3:$B$9,2,FALSE)</f>
        <v>Dưới 25 tuổi</v>
      </c>
      <c r="V37" s="37" t="s">
        <v>317</v>
      </c>
      <c r="W37" s="37" t="s">
        <v>187</v>
      </c>
      <c r="X37" s="37"/>
      <c r="Y37" s="24"/>
      <c r="Z37" s="37"/>
      <c r="AA37" s="37" t="s">
        <v>264</v>
      </c>
      <c r="AB37" s="33" t="s">
        <v>149</v>
      </c>
      <c r="AC37" s="33" t="str">
        <f>VLOOKUP(AB37,options!$V$50:$W$55,2,FALSE)</f>
        <v>Đi làm</v>
      </c>
      <c r="AD37" s="33" t="str">
        <f>VLOOKUP(AB37,options!$V$57:$W$62,2,FALSE)</f>
        <v>Có việc làm</v>
      </c>
      <c r="AF37" s="33" t="s">
        <v>248</v>
      </c>
      <c r="AH37" s="34" t="s">
        <v>335</v>
      </c>
      <c r="AI37" s="37" t="s">
        <v>336</v>
      </c>
      <c r="AJ37" s="33" t="s">
        <v>337</v>
      </c>
      <c r="AK37" s="33" t="s">
        <v>338</v>
      </c>
      <c r="AL37" s="38" t="s">
        <v>448</v>
      </c>
      <c r="AM37" s="39" t="s">
        <v>347</v>
      </c>
      <c r="AN37" s="33">
        <v>48</v>
      </c>
      <c r="AO37" s="33" t="s">
        <v>256</v>
      </c>
      <c r="AP37" s="33" t="s">
        <v>215</v>
      </c>
      <c r="AR37" s="33" t="s">
        <v>260</v>
      </c>
      <c r="AS37" s="33">
        <f>VLOOKUP(AR37,options!$M$41:$N$45,2,FALSE)</f>
        <v>4</v>
      </c>
      <c r="AT37" s="33" t="s">
        <v>260</v>
      </c>
      <c r="AU37" s="33">
        <f>VLOOKUP(AT37,options!$M$41:$N$45,2,FALSE)</f>
        <v>4</v>
      </c>
      <c r="AV37" s="33" t="s">
        <v>271</v>
      </c>
      <c r="AX37" s="33" t="s">
        <v>297</v>
      </c>
      <c r="AY37" s="33" t="s">
        <v>312</v>
      </c>
      <c r="AZ37" s="33" t="s">
        <v>163</v>
      </c>
      <c r="BB37" s="33" t="s">
        <v>1140</v>
      </c>
      <c r="BD37" s="33" t="s">
        <v>162</v>
      </c>
      <c r="BE37" s="33" t="s">
        <v>346</v>
      </c>
      <c r="BF37" s="26" t="str">
        <f>VLOOKUP(BE37,options!$S$39:$T$59,2,FALSE)</f>
        <v>Công nghệ kỹ thuật Điện - Điện Tử</v>
      </c>
      <c r="BG37" s="33" t="s">
        <v>281</v>
      </c>
      <c r="BN37" s="33" t="s">
        <v>176</v>
      </c>
      <c r="BO37" s="26" t="s">
        <v>1219</v>
      </c>
      <c r="BP37" s="33" t="s">
        <v>1221</v>
      </c>
      <c r="BQ37" s="33" t="str">
        <f>VLOOKUP(BP37,options!$V$31:$W$44,2,FALSE)</f>
        <v>Công nghệ Kỹ thuật Điện - Điện Tử</v>
      </c>
      <c r="BR37" s="33" t="s">
        <v>281</v>
      </c>
      <c r="BS37" s="33" t="s">
        <v>291</v>
      </c>
      <c r="BT37" s="102">
        <f>VLOOKUP(BS37,options!$S$31:$T$35,2,FALSE)</f>
        <v>4</v>
      </c>
      <c r="BU37" s="33" t="s">
        <v>291</v>
      </c>
      <c r="BV37" s="102">
        <f>VLOOKUP(BU37,options!$S$31:$T$35,2,FALSE)</f>
        <v>4</v>
      </c>
      <c r="BW37" s="33" t="s">
        <v>291</v>
      </c>
      <c r="BX37" s="102">
        <f>VLOOKUP(BW37,options!$S$31:$T$35,2,FALSE)</f>
        <v>4</v>
      </c>
      <c r="BY37" s="33" t="s">
        <v>182</v>
      </c>
      <c r="BZ37" s="33" t="s">
        <v>184</v>
      </c>
      <c r="CA37" s="33" t="s">
        <v>185</v>
      </c>
      <c r="CC37" s="33" t="s">
        <v>291</v>
      </c>
      <c r="CD37" s="33" t="s">
        <v>291</v>
      </c>
      <c r="CE37" s="102">
        <f>VLOOKUP(CD37,options!$S$31:$T$35,2,FALSE)</f>
        <v>4</v>
      </c>
    </row>
    <row r="38" spans="1:83" s="33" customFormat="1" ht="16.5" customHeight="1" x14ac:dyDescent="0.25">
      <c r="A38" s="33">
        <v>37</v>
      </c>
      <c r="B38" s="34" t="s">
        <v>325</v>
      </c>
      <c r="C38" s="24">
        <v>14000499</v>
      </c>
      <c r="D38" s="26" t="s">
        <v>391</v>
      </c>
      <c r="E38" s="24" t="s">
        <v>423</v>
      </c>
      <c r="F38" s="47" t="s">
        <v>365</v>
      </c>
      <c r="G38" s="24" t="s">
        <v>351</v>
      </c>
      <c r="H38" s="34" t="s">
        <v>1132</v>
      </c>
      <c r="I38" s="34" t="s">
        <v>346</v>
      </c>
      <c r="J38" s="34" t="str">
        <f>VLOOKUP(I38,options!$R$65:$S$80,2,FALSE)</f>
        <v>Công nghệ kỹ thuật Điện - Điện tử</v>
      </c>
      <c r="K38" s="34" t="str">
        <f>VLOOKUP(I38,'Chuẩn hóa Ngànhnghề'!$A$4:$B$19,2,FALSE)</f>
        <v>Công nghệ kỹ thuật Điện</v>
      </c>
      <c r="L38" s="34" t="s">
        <v>1408</v>
      </c>
      <c r="M38" s="24" t="s">
        <v>1222</v>
      </c>
      <c r="N38" s="24" t="s">
        <v>699</v>
      </c>
      <c r="O38" s="24" t="s">
        <v>338</v>
      </c>
      <c r="P38" s="44" t="s">
        <v>1122</v>
      </c>
      <c r="Q38" s="42" t="s">
        <v>1223</v>
      </c>
      <c r="R38" s="37" t="s">
        <v>145</v>
      </c>
      <c r="S38" s="24">
        <v>1995</v>
      </c>
      <c r="T38" s="34">
        <f t="shared" si="0"/>
        <v>23</v>
      </c>
      <c r="U38" s="34" t="str">
        <f>VLOOKUP(T38,'Nhóm tuổi'!$A$3:$B$9,2,FALSE)</f>
        <v>Dưới 25 tuổi</v>
      </c>
      <c r="V38" s="23" t="s">
        <v>317</v>
      </c>
      <c r="W38" s="23" t="s">
        <v>187</v>
      </c>
      <c r="X38" s="23"/>
      <c r="Y38" s="24"/>
      <c r="Z38" s="23"/>
      <c r="AA38" s="23" t="s">
        <v>265</v>
      </c>
      <c r="AB38" s="26" t="s">
        <v>147</v>
      </c>
      <c r="AC38" s="33" t="str">
        <f>VLOOKUP(AB38,options!$V$50:$W$55,2,FALSE)</f>
        <v>Đi làm</v>
      </c>
      <c r="AD38" s="33" t="str">
        <f>VLOOKUP(AB38,options!$V$57:$W$62,2,FALSE)</f>
        <v>Có việc làm</v>
      </c>
      <c r="AE38" s="26"/>
      <c r="AF38" s="33" t="s">
        <v>250</v>
      </c>
      <c r="AG38" s="26"/>
      <c r="AH38" s="26" t="s">
        <v>1123</v>
      </c>
      <c r="AI38" s="26" t="s">
        <v>1124</v>
      </c>
      <c r="AJ38" s="26" t="s">
        <v>399</v>
      </c>
      <c r="AK38" s="26" t="s">
        <v>338</v>
      </c>
      <c r="AL38" s="45" t="s">
        <v>1125</v>
      </c>
      <c r="AM38" s="43" t="s">
        <v>1126</v>
      </c>
      <c r="AN38" s="26">
        <v>48</v>
      </c>
      <c r="AO38" s="26" t="s">
        <v>256</v>
      </c>
      <c r="AP38" s="26" t="s">
        <v>215</v>
      </c>
      <c r="AQ38" s="26"/>
      <c r="AR38" s="33" t="s">
        <v>259</v>
      </c>
      <c r="AS38" s="33">
        <f>VLOOKUP(AR38,options!$M$41:$N$45,2,FALSE)</f>
        <v>5</v>
      </c>
      <c r="AT38" s="33" t="s">
        <v>260</v>
      </c>
      <c r="AU38" s="33">
        <f>VLOOKUP(AT38,options!$M$41:$N$45,2,FALSE)</f>
        <v>4</v>
      </c>
      <c r="AV38" s="33" t="s">
        <v>271</v>
      </c>
      <c r="AW38" s="26"/>
      <c r="AX38" s="33" t="s">
        <v>297</v>
      </c>
      <c r="AY38" s="26" t="s">
        <v>312</v>
      </c>
      <c r="AZ38" s="26" t="s">
        <v>162</v>
      </c>
      <c r="BA38" s="33" t="s">
        <v>302</v>
      </c>
      <c r="BB38" s="33" t="s">
        <v>306</v>
      </c>
      <c r="BC38" s="26"/>
      <c r="BD38" s="33" t="s">
        <v>163</v>
      </c>
      <c r="BE38" s="26"/>
      <c r="BF38" s="26" t="e">
        <f>VLOOKUP(BE38,options!$S$39:$T$59,2,FALSE)</f>
        <v>#N/A</v>
      </c>
      <c r="BG38" s="26"/>
      <c r="BI38" s="26"/>
      <c r="BJ38" s="26"/>
      <c r="BK38" s="26"/>
      <c r="BL38" s="26"/>
      <c r="BM38" s="26"/>
      <c r="BO38" s="26"/>
      <c r="BP38" s="26"/>
      <c r="BQ38" s="33" t="e">
        <f>VLOOKUP(BP38,options!$V$31:$W$44,2,FALSE)</f>
        <v>#N/A</v>
      </c>
      <c r="BR38" s="26"/>
      <c r="BS38" s="26" t="s">
        <v>290</v>
      </c>
      <c r="BT38" s="102">
        <f>VLOOKUP(BS38,options!$S$31:$T$35,2,FALSE)</f>
        <v>5</v>
      </c>
      <c r="BU38" s="26" t="s">
        <v>291</v>
      </c>
      <c r="BV38" s="102">
        <f>VLOOKUP(BU38,options!$S$31:$T$35,2,FALSE)</f>
        <v>4</v>
      </c>
      <c r="BW38" s="33" t="s">
        <v>291</v>
      </c>
      <c r="BX38" s="102">
        <f>VLOOKUP(BW38,options!$S$31:$T$35,2,FALSE)</f>
        <v>4</v>
      </c>
      <c r="BY38" s="26" t="s">
        <v>181</v>
      </c>
      <c r="BZ38" s="26" t="s">
        <v>182</v>
      </c>
      <c r="CA38" s="26" t="s">
        <v>184</v>
      </c>
      <c r="CB38" s="26"/>
      <c r="CC38" s="26" t="s">
        <v>290</v>
      </c>
      <c r="CD38" s="26" t="s">
        <v>291</v>
      </c>
      <c r="CE38" s="102">
        <f>VLOOKUP(CD38,options!$S$31:$T$35,2,FALSE)</f>
        <v>4</v>
      </c>
    </row>
    <row r="39" spans="1:83" s="33" customFormat="1" ht="16.5" customHeight="1" x14ac:dyDescent="0.25">
      <c r="A39" s="33">
        <v>38</v>
      </c>
      <c r="B39" s="34" t="s">
        <v>325</v>
      </c>
      <c r="C39" s="34">
        <v>14000415</v>
      </c>
      <c r="D39" s="33" t="s">
        <v>471</v>
      </c>
      <c r="E39" s="34" t="s">
        <v>498</v>
      </c>
      <c r="F39" s="46" t="s">
        <v>611</v>
      </c>
      <c r="G39" s="34" t="s">
        <v>329</v>
      </c>
      <c r="H39" s="34" t="s">
        <v>1132</v>
      </c>
      <c r="I39" s="34" t="s">
        <v>369</v>
      </c>
      <c r="J39" s="34" t="str">
        <f>VLOOKUP(I39,options!$R$65:$S$80,2,FALSE)</f>
        <v>Công nghệ kỹ thuật Điện - Điện tử</v>
      </c>
      <c r="K39" s="34" t="str">
        <f>VLOOKUP(I39,'Chuẩn hóa Ngànhnghề'!$A$4:$B$19,2,FALSE)</f>
        <v>Công nghệ kỹ thuật Điện tử</v>
      </c>
      <c r="L39" s="34" t="s">
        <v>1408</v>
      </c>
      <c r="M39" s="34" t="s">
        <v>1266</v>
      </c>
      <c r="N39" s="34" t="s">
        <v>337</v>
      </c>
      <c r="O39" s="34" t="s">
        <v>338</v>
      </c>
      <c r="P39" s="35" t="s">
        <v>612</v>
      </c>
      <c r="Q39" s="36" t="s">
        <v>613</v>
      </c>
      <c r="R39" s="37" t="s">
        <v>145</v>
      </c>
      <c r="S39" s="34">
        <v>1996</v>
      </c>
      <c r="T39" s="34">
        <f t="shared" si="0"/>
        <v>22</v>
      </c>
      <c r="U39" s="34" t="str">
        <f>VLOOKUP(T39,'Nhóm tuổi'!$A$3:$B$9,2,FALSE)</f>
        <v>Dưới 25 tuổi</v>
      </c>
      <c r="V39" s="37" t="s">
        <v>317</v>
      </c>
      <c r="W39" s="37" t="s">
        <v>187</v>
      </c>
      <c r="X39" s="37"/>
      <c r="Y39" s="24"/>
      <c r="Z39" s="37"/>
      <c r="AA39" s="37" t="s">
        <v>265</v>
      </c>
      <c r="AB39" s="33" t="s">
        <v>147</v>
      </c>
      <c r="AC39" s="33" t="str">
        <f>VLOOKUP(AB39,options!$V$50:$W$55,2,FALSE)</f>
        <v>Đi làm</v>
      </c>
      <c r="AD39" s="33" t="str">
        <f>VLOOKUP(AB39,options!$V$57:$W$62,2,FALSE)</f>
        <v>Có việc làm</v>
      </c>
      <c r="AF39" s="33" t="s">
        <v>249</v>
      </c>
      <c r="AH39" s="33" t="s">
        <v>1267</v>
      </c>
      <c r="AI39" s="33" t="s">
        <v>1268</v>
      </c>
      <c r="AJ39" s="33" t="s">
        <v>360</v>
      </c>
      <c r="AK39" s="33" t="s">
        <v>338</v>
      </c>
      <c r="AL39" s="38" t="s">
        <v>614</v>
      </c>
      <c r="AM39" s="39" t="s">
        <v>615</v>
      </c>
      <c r="AN39" s="33">
        <v>48</v>
      </c>
      <c r="AO39" s="33" t="s">
        <v>257</v>
      </c>
      <c r="AP39" s="33" t="s">
        <v>217</v>
      </c>
      <c r="AR39" s="33" t="s">
        <v>260</v>
      </c>
      <c r="AS39" s="33">
        <f>VLOOKUP(AR39,options!$M$41:$N$45,2,FALSE)</f>
        <v>4</v>
      </c>
      <c r="AT39" s="33" t="s">
        <v>260</v>
      </c>
      <c r="AU39" s="33">
        <f>VLOOKUP(AT39,options!$M$41:$N$45,2,FALSE)</f>
        <v>4</v>
      </c>
      <c r="AV39" s="33" t="s">
        <v>271</v>
      </c>
      <c r="AX39" s="33" t="s">
        <v>298</v>
      </c>
      <c r="AY39" s="33" t="s">
        <v>314</v>
      </c>
      <c r="AZ39" s="33" t="s">
        <v>162</v>
      </c>
      <c r="BA39" s="33" t="s">
        <v>305</v>
      </c>
      <c r="BB39" s="33" t="s">
        <v>306</v>
      </c>
      <c r="BD39" s="33" t="s">
        <v>163</v>
      </c>
      <c r="BF39" s="26" t="e">
        <f>VLOOKUP(BE39,options!$S$39:$T$59,2,FALSE)</f>
        <v>#N/A</v>
      </c>
      <c r="BO39" s="26"/>
      <c r="BQ39" s="33" t="e">
        <f>VLOOKUP(BP39,options!$V$31:$W$44,2,FALSE)</f>
        <v>#N/A</v>
      </c>
      <c r="BS39" s="33" t="s">
        <v>291</v>
      </c>
      <c r="BT39" s="102">
        <f>VLOOKUP(BS39,options!$S$31:$T$35,2,FALSE)</f>
        <v>4</v>
      </c>
      <c r="BU39" s="33" t="s">
        <v>290</v>
      </c>
      <c r="BV39" s="102">
        <f>VLOOKUP(BU39,options!$S$31:$T$35,2,FALSE)</f>
        <v>5</v>
      </c>
      <c r="BW39" s="33" t="s">
        <v>290</v>
      </c>
      <c r="BX39" s="102">
        <f>VLOOKUP(BW39,options!$S$31:$T$35,2,FALSE)</f>
        <v>5</v>
      </c>
      <c r="BY39" s="33" t="s">
        <v>182</v>
      </c>
      <c r="CB39" s="33" t="s">
        <v>616</v>
      </c>
      <c r="CC39" s="33" t="s">
        <v>290</v>
      </c>
      <c r="CD39" s="33" t="s">
        <v>290</v>
      </c>
      <c r="CE39" s="102">
        <f>VLOOKUP(CD39,options!$S$31:$T$35,2,FALSE)</f>
        <v>5</v>
      </c>
    </row>
    <row r="40" spans="1:83" s="33" customFormat="1" ht="16.5" customHeight="1" x14ac:dyDescent="0.25">
      <c r="A40" s="33">
        <v>39</v>
      </c>
      <c r="B40" s="34" t="s">
        <v>325</v>
      </c>
      <c r="C40" s="34">
        <v>14000372</v>
      </c>
      <c r="D40" s="33" t="s">
        <v>326</v>
      </c>
      <c r="E40" s="34" t="s">
        <v>327</v>
      </c>
      <c r="F40" s="46" t="s">
        <v>328</v>
      </c>
      <c r="G40" s="34" t="s">
        <v>329</v>
      </c>
      <c r="H40" s="34" t="s">
        <v>1132</v>
      </c>
      <c r="I40" s="34" t="s">
        <v>330</v>
      </c>
      <c r="J40" s="34" t="str">
        <f>VLOOKUP(I40,options!$R$65:$S$80,2,FALSE)</f>
        <v>Công nghệ kỹ thuật Điện - Điện tử</v>
      </c>
      <c r="K40" s="34" t="str">
        <f>VLOOKUP(I40,'Chuẩn hóa Ngànhnghề'!$A$4:$B$19,2,FALSE)</f>
        <v>Công nghệ kỹ thuật Điện tử</v>
      </c>
      <c r="L40" s="34" t="s">
        <v>1408</v>
      </c>
      <c r="M40" s="34" t="s">
        <v>331</v>
      </c>
      <c r="N40" s="34" t="s">
        <v>332</v>
      </c>
      <c r="O40" s="34" t="s">
        <v>333</v>
      </c>
      <c r="P40" s="34">
        <v>1656424436</v>
      </c>
      <c r="Q40" s="36" t="s">
        <v>334</v>
      </c>
      <c r="R40" s="37" t="s">
        <v>145</v>
      </c>
      <c r="S40" s="34">
        <v>1995</v>
      </c>
      <c r="T40" s="34">
        <f t="shared" si="0"/>
        <v>23</v>
      </c>
      <c r="U40" s="34" t="str">
        <f>VLOOKUP(T40,'Nhóm tuổi'!$A$3:$B$9,2,FALSE)</f>
        <v>Dưới 25 tuổi</v>
      </c>
      <c r="V40" s="37" t="s">
        <v>317</v>
      </c>
      <c r="W40" s="37" t="s">
        <v>187</v>
      </c>
      <c r="X40" s="37"/>
      <c r="Y40" s="24"/>
      <c r="Z40" s="37"/>
      <c r="AA40" s="37" t="s">
        <v>264</v>
      </c>
      <c r="AB40" s="33" t="s">
        <v>147</v>
      </c>
      <c r="AC40" s="33" t="str">
        <f>VLOOKUP(AB40,options!$V$50:$W$55,2,FALSE)</f>
        <v>Đi làm</v>
      </c>
      <c r="AD40" s="33" t="str">
        <f>VLOOKUP(AB40,options!$V$57:$W$62,2,FALSE)</f>
        <v>Có việc làm</v>
      </c>
      <c r="AF40" s="33" t="s">
        <v>248</v>
      </c>
      <c r="AH40" s="34" t="s">
        <v>335</v>
      </c>
      <c r="AI40" s="37" t="s">
        <v>336</v>
      </c>
      <c r="AJ40" s="33" t="s">
        <v>337</v>
      </c>
      <c r="AK40" s="33" t="s">
        <v>338</v>
      </c>
      <c r="AL40" s="38" t="s">
        <v>448</v>
      </c>
      <c r="AM40" s="39" t="s">
        <v>347</v>
      </c>
      <c r="AN40" s="33">
        <v>48</v>
      </c>
      <c r="AO40" s="33" t="s">
        <v>255</v>
      </c>
      <c r="AP40" s="33" t="s">
        <v>215</v>
      </c>
      <c r="AR40" s="33" t="s">
        <v>259</v>
      </c>
      <c r="AS40" s="33">
        <f>VLOOKUP(AR40,options!$M$41:$N$45,2,FALSE)</f>
        <v>5</v>
      </c>
      <c r="AT40" s="33" t="s">
        <v>259</v>
      </c>
      <c r="AU40" s="33">
        <f>VLOOKUP(AT40,options!$M$41:$N$45,2,FALSE)</f>
        <v>5</v>
      </c>
      <c r="AV40" s="33" t="s">
        <v>271</v>
      </c>
      <c r="AX40" s="33" t="s">
        <v>297</v>
      </c>
      <c r="AY40" s="33" t="s">
        <v>314</v>
      </c>
      <c r="AZ40" s="33" t="s">
        <v>163</v>
      </c>
      <c r="BB40" s="33" t="s">
        <v>339</v>
      </c>
      <c r="BC40" s="33" t="s">
        <v>340</v>
      </c>
      <c r="BD40" s="33" t="s">
        <v>163</v>
      </c>
      <c r="BF40" s="26" t="e">
        <f>VLOOKUP(BE40,options!$S$39:$T$59,2,FALSE)</f>
        <v>#N/A</v>
      </c>
      <c r="BO40" s="26"/>
      <c r="BQ40" s="33" t="e">
        <f>VLOOKUP(BP40,options!$V$31:$W$44,2,FALSE)</f>
        <v>#N/A</v>
      </c>
      <c r="BS40" s="33" t="s">
        <v>291</v>
      </c>
      <c r="BT40" s="102">
        <f>VLOOKUP(BS40,options!$S$31:$T$35,2,FALSE)</f>
        <v>4</v>
      </c>
      <c r="BU40" s="33" t="s">
        <v>291</v>
      </c>
      <c r="BV40" s="102">
        <f>VLOOKUP(BU40,options!$S$31:$T$35,2,FALSE)</f>
        <v>4</v>
      </c>
      <c r="BW40" s="33" t="s">
        <v>291</v>
      </c>
      <c r="BX40" s="102">
        <f>VLOOKUP(BW40,options!$S$31:$T$35,2,FALSE)</f>
        <v>4</v>
      </c>
      <c r="BY40" s="33" t="s">
        <v>184</v>
      </c>
      <c r="CC40" s="33" t="s">
        <v>290</v>
      </c>
      <c r="CD40" s="33" t="s">
        <v>290</v>
      </c>
      <c r="CE40" s="102">
        <f>VLOOKUP(CD40,options!$S$31:$T$35,2,FALSE)</f>
        <v>5</v>
      </c>
    </row>
    <row r="41" spans="1:83" s="33" customFormat="1" ht="16.5" customHeight="1" x14ac:dyDescent="0.25">
      <c r="A41" s="33">
        <v>40</v>
      </c>
      <c r="B41" s="34" t="s">
        <v>325</v>
      </c>
      <c r="C41" s="34">
        <v>14000369</v>
      </c>
      <c r="D41" s="33" t="s">
        <v>341</v>
      </c>
      <c r="E41" s="34"/>
      <c r="F41" s="46" t="s">
        <v>342</v>
      </c>
      <c r="G41" s="34" t="s">
        <v>329</v>
      </c>
      <c r="H41" s="34" t="s">
        <v>1132</v>
      </c>
      <c r="I41" s="34" t="s">
        <v>330</v>
      </c>
      <c r="J41" s="34" t="str">
        <f>VLOOKUP(I41,options!$R$65:$S$80,2,FALSE)</f>
        <v>Công nghệ kỹ thuật Điện - Điện tử</v>
      </c>
      <c r="K41" s="34" t="str">
        <f>VLOOKUP(I41,'Chuẩn hóa Ngànhnghề'!$A$4:$B$19,2,FALSE)</f>
        <v>Công nghệ kỹ thuật Điện tử</v>
      </c>
      <c r="L41" s="34" t="s">
        <v>1408</v>
      </c>
      <c r="M41" s="34" t="s">
        <v>344</v>
      </c>
      <c r="N41" s="34" t="s">
        <v>990</v>
      </c>
      <c r="O41" s="34" t="s">
        <v>338</v>
      </c>
      <c r="P41" s="34">
        <v>964422050</v>
      </c>
      <c r="Q41" s="34"/>
      <c r="R41" s="37" t="s">
        <v>145</v>
      </c>
      <c r="S41" s="34">
        <v>1995</v>
      </c>
      <c r="T41" s="34">
        <f t="shared" si="0"/>
        <v>23</v>
      </c>
      <c r="U41" s="34" t="str">
        <f>VLOOKUP(T41,'Nhóm tuổi'!$A$3:$B$9,2,FALSE)</f>
        <v>Dưới 25 tuổi</v>
      </c>
      <c r="V41" s="37" t="s">
        <v>317</v>
      </c>
      <c r="W41" s="37" t="s">
        <v>187</v>
      </c>
      <c r="X41" s="37"/>
      <c r="Y41" s="24"/>
      <c r="Z41" s="37"/>
      <c r="AA41" s="37" t="s">
        <v>264</v>
      </c>
      <c r="AB41" s="33" t="s">
        <v>147</v>
      </c>
      <c r="AC41" s="33" t="str">
        <f>VLOOKUP(AB41,options!$V$50:$W$55,2,FALSE)</f>
        <v>Đi làm</v>
      </c>
      <c r="AD41" s="33" t="str">
        <f>VLOOKUP(AB41,options!$V$57:$W$62,2,FALSE)</f>
        <v>Có việc làm</v>
      </c>
      <c r="AF41" s="33" t="s">
        <v>248</v>
      </c>
      <c r="AH41" s="34" t="s">
        <v>335</v>
      </c>
      <c r="AI41" s="37" t="s">
        <v>336</v>
      </c>
      <c r="AJ41" s="33" t="s">
        <v>337</v>
      </c>
      <c r="AK41" s="33" t="s">
        <v>338</v>
      </c>
      <c r="AL41" s="38" t="s">
        <v>448</v>
      </c>
      <c r="AM41" s="39" t="s">
        <v>347</v>
      </c>
      <c r="AN41" s="33">
        <v>50</v>
      </c>
      <c r="AO41" s="33" t="s">
        <v>255</v>
      </c>
      <c r="AP41" s="33" t="s">
        <v>215</v>
      </c>
      <c r="AR41" s="33" t="s">
        <v>259</v>
      </c>
      <c r="AS41" s="33">
        <f>VLOOKUP(AR41,options!$M$41:$N$45,2,FALSE)</f>
        <v>5</v>
      </c>
      <c r="AT41" s="33" t="s">
        <v>260</v>
      </c>
      <c r="AU41" s="33">
        <f>VLOOKUP(AT41,options!$M$41:$N$45,2,FALSE)</f>
        <v>4</v>
      </c>
      <c r="AV41" s="33" t="s">
        <v>271</v>
      </c>
      <c r="AX41" s="33" t="s">
        <v>297</v>
      </c>
      <c r="AY41" s="33" t="s">
        <v>312</v>
      </c>
      <c r="AZ41" s="33" t="s">
        <v>162</v>
      </c>
      <c r="BA41" s="33" t="s">
        <v>304</v>
      </c>
      <c r="BB41" s="33" t="s">
        <v>1140</v>
      </c>
      <c r="BD41" s="33" t="s">
        <v>163</v>
      </c>
      <c r="BF41" s="26" t="e">
        <f>VLOOKUP(BE41,options!$S$39:$T$59,2,FALSE)</f>
        <v>#N/A</v>
      </c>
      <c r="BO41" s="26"/>
      <c r="BQ41" s="33" t="e">
        <f>VLOOKUP(BP41,options!$V$31:$W$44,2,FALSE)</f>
        <v>#N/A</v>
      </c>
      <c r="BS41" s="33" t="s">
        <v>290</v>
      </c>
      <c r="BT41" s="102">
        <f>VLOOKUP(BS41,options!$S$31:$T$35,2,FALSE)</f>
        <v>5</v>
      </c>
      <c r="BU41" s="33" t="s">
        <v>290</v>
      </c>
      <c r="BV41" s="102">
        <f>VLOOKUP(BU41,options!$S$31:$T$35,2,FALSE)</f>
        <v>5</v>
      </c>
      <c r="BW41" s="33" t="s">
        <v>290</v>
      </c>
      <c r="BX41" s="102">
        <f>VLOOKUP(BW41,options!$S$31:$T$35,2,FALSE)</f>
        <v>5</v>
      </c>
      <c r="BY41" s="33" t="s">
        <v>182</v>
      </c>
      <c r="CC41" s="33" t="s">
        <v>290</v>
      </c>
      <c r="CD41" s="33" t="s">
        <v>290</v>
      </c>
      <c r="CE41" s="102">
        <f>VLOOKUP(CD41,options!$S$31:$T$35,2,FALSE)</f>
        <v>5</v>
      </c>
    </row>
    <row r="42" spans="1:83" s="33" customFormat="1" ht="16.5" customHeight="1" x14ac:dyDescent="0.25">
      <c r="A42" s="33">
        <v>41</v>
      </c>
      <c r="B42" s="34" t="s">
        <v>325</v>
      </c>
      <c r="C42" s="34">
        <v>14000375</v>
      </c>
      <c r="D42" s="33" t="s">
        <v>364</v>
      </c>
      <c r="E42" s="34" t="s">
        <v>377</v>
      </c>
      <c r="F42" s="46" t="s">
        <v>378</v>
      </c>
      <c r="G42" s="34" t="s">
        <v>329</v>
      </c>
      <c r="H42" s="34" t="s">
        <v>1132</v>
      </c>
      <c r="I42" s="34" t="s">
        <v>369</v>
      </c>
      <c r="J42" s="34" t="str">
        <f>VLOOKUP(I42,options!$R$65:$S$80,2,FALSE)</f>
        <v>Công nghệ kỹ thuật Điện - Điện tử</v>
      </c>
      <c r="K42" s="34" t="str">
        <f>VLOOKUP(I42,'Chuẩn hóa Ngànhnghề'!$A$4:$B$19,2,FALSE)</f>
        <v>Công nghệ kỹ thuật Điện tử</v>
      </c>
      <c r="L42" s="34" t="s">
        <v>1408</v>
      </c>
      <c r="M42" s="34" t="s">
        <v>379</v>
      </c>
      <c r="N42" s="34" t="s">
        <v>380</v>
      </c>
      <c r="O42" s="34" t="s">
        <v>338</v>
      </c>
      <c r="P42" s="35" t="s">
        <v>437</v>
      </c>
      <c r="Q42" s="34"/>
      <c r="R42" s="37" t="s">
        <v>145</v>
      </c>
      <c r="S42" s="34">
        <v>1996</v>
      </c>
      <c r="T42" s="34">
        <f t="shared" si="0"/>
        <v>22</v>
      </c>
      <c r="U42" s="34" t="str">
        <f>VLOOKUP(T42,'Nhóm tuổi'!$A$3:$B$9,2,FALSE)</f>
        <v>Dưới 25 tuổi</v>
      </c>
      <c r="V42" s="37" t="s">
        <v>317</v>
      </c>
      <c r="W42" s="37" t="s">
        <v>187</v>
      </c>
      <c r="X42" s="37"/>
      <c r="Y42" s="24"/>
      <c r="Z42" s="37"/>
      <c r="AA42" s="37" t="s">
        <v>264</v>
      </c>
      <c r="AB42" s="33" t="s">
        <v>147</v>
      </c>
      <c r="AC42" s="33" t="str">
        <f>VLOOKUP(AB42,options!$V$50:$W$55,2,FALSE)</f>
        <v>Đi làm</v>
      </c>
      <c r="AD42" s="33" t="str">
        <f>VLOOKUP(AB42,options!$V$57:$W$62,2,FALSE)</f>
        <v>Có việc làm</v>
      </c>
      <c r="AF42" s="33" t="s">
        <v>248</v>
      </c>
      <c r="AH42" s="34" t="s">
        <v>335</v>
      </c>
      <c r="AI42" s="37" t="s">
        <v>336</v>
      </c>
      <c r="AJ42" s="33" t="s">
        <v>337</v>
      </c>
      <c r="AK42" s="33" t="s">
        <v>338</v>
      </c>
      <c r="AL42" s="38" t="s">
        <v>448</v>
      </c>
      <c r="AM42" s="39" t="s">
        <v>347</v>
      </c>
      <c r="AN42" s="33">
        <v>50</v>
      </c>
      <c r="AO42" s="33" t="s">
        <v>256</v>
      </c>
      <c r="AP42" s="33" t="s">
        <v>215</v>
      </c>
      <c r="AR42" s="33" t="s">
        <v>259</v>
      </c>
      <c r="AS42" s="33">
        <f>VLOOKUP(AR42,options!$M$41:$N$45,2,FALSE)</f>
        <v>5</v>
      </c>
      <c r="AT42" s="33" t="s">
        <v>260</v>
      </c>
      <c r="AU42" s="33">
        <f>VLOOKUP(AT42,options!$M$41:$N$45,2,FALSE)</f>
        <v>4</v>
      </c>
      <c r="AV42" s="33" t="s">
        <v>271</v>
      </c>
      <c r="AX42" s="33" t="s">
        <v>297</v>
      </c>
      <c r="AY42" s="33" t="s">
        <v>312</v>
      </c>
      <c r="AZ42" s="33" t="s">
        <v>162</v>
      </c>
      <c r="BA42" s="33" t="s">
        <v>302</v>
      </c>
      <c r="BB42" s="33" t="s">
        <v>1140</v>
      </c>
      <c r="BD42" s="33" t="s">
        <v>162</v>
      </c>
      <c r="BE42" s="33" t="s">
        <v>346</v>
      </c>
      <c r="BF42" s="26" t="str">
        <f>VLOOKUP(BE42,options!$S$39:$T$59,2,FALSE)</f>
        <v>Công nghệ kỹ thuật Điện - Điện Tử</v>
      </c>
      <c r="BG42" s="33" t="s">
        <v>281</v>
      </c>
      <c r="BO42" s="26"/>
      <c r="BQ42" s="33" t="e">
        <f>VLOOKUP(BP42,options!$V$31:$W$44,2,FALSE)</f>
        <v>#N/A</v>
      </c>
      <c r="BS42" s="33" t="s">
        <v>290</v>
      </c>
      <c r="BT42" s="102">
        <f>VLOOKUP(BS42,options!$S$31:$T$35,2,FALSE)</f>
        <v>5</v>
      </c>
      <c r="BU42" s="33" t="s">
        <v>290</v>
      </c>
      <c r="BV42" s="102">
        <f>VLOOKUP(BU42,options!$S$31:$T$35,2,FALSE)</f>
        <v>5</v>
      </c>
      <c r="BW42" s="33" t="s">
        <v>290</v>
      </c>
      <c r="BX42" s="102">
        <f>VLOOKUP(BW42,options!$S$31:$T$35,2,FALSE)</f>
        <v>5</v>
      </c>
      <c r="BY42" s="33" t="s">
        <v>184</v>
      </c>
      <c r="BZ42" s="33" t="s">
        <v>185</v>
      </c>
      <c r="CA42" s="33" t="s">
        <v>129</v>
      </c>
      <c r="CC42" s="33" t="s">
        <v>291</v>
      </c>
      <c r="CD42" s="33" t="s">
        <v>291</v>
      </c>
      <c r="CE42" s="102">
        <f>VLOOKUP(CD42,options!$S$31:$T$35,2,FALSE)</f>
        <v>4</v>
      </c>
    </row>
    <row r="43" spans="1:83" s="33" customFormat="1" ht="16.5" customHeight="1" x14ac:dyDescent="0.25">
      <c r="A43" s="33">
        <v>42</v>
      </c>
      <c r="B43" s="34" t="s">
        <v>325</v>
      </c>
      <c r="C43" s="34">
        <v>14000419</v>
      </c>
      <c r="D43" s="33" t="s">
        <v>401</v>
      </c>
      <c r="E43" s="34" t="s">
        <v>364</v>
      </c>
      <c r="F43" s="46" t="s">
        <v>603</v>
      </c>
      <c r="G43" s="34" t="s">
        <v>329</v>
      </c>
      <c r="H43" s="34" t="s">
        <v>1132</v>
      </c>
      <c r="I43" s="34" t="s">
        <v>369</v>
      </c>
      <c r="J43" s="34" t="str">
        <f>VLOOKUP(I43,options!$R$65:$S$80,2,FALSE)</f>
        <v>Công nghệ kỹ thuật Điện - Điện tử</v>
      </c>
      <c r="K43" s="34" t="str">
        <f>VLOOKUP(I43,'Chuẩn hóa Ngànhnghề'!$A$4:$B$19,2,FALSE)</f>
        <v>Công nghệ kỹ thuật Điện tử</v>
      </c>
      <c r="L43" s="34" t="s">
        <v>1408</v>
      </c>
      <c r="M43" s="34" t="s">
        <v>1263</v>
      </c>
      <c r="N43" s="34" t="s">
        <v>380</v>
      </c>
      <c r="O43" s="34" t="s">
        <v>338</v>
      </c>
      <c r="P43" s="35" t="s">
        <v>604</v>
      </c>
      <c r="Q43" s="36" t="s">
        <v>605</v>
      </c>
      <c r="R43" s="37" t="s">
        <v>145</v>
      </c>
      <c r="S43" s="34">
        <v>1996</v>
      </c>
      <c r="T43" s="34">
        <f t="shared" si="0"/>
        <v>22</v>
      </c>
      <c r="U43" s="34" t="str">
        <f>VLOOKUP(T43,'Nhóm tuổi'!$A$3:$B$9,2,FALSE)</f>
        <v>Dưới 25 tuổi</v>
      </c>
      <c r="V43" s="37" t="s">
        <v>317</v>
      </c>
      <c r="W43" s="37" t="s">
        <v>187</v>
      </c>
      <c r="X43" s="37"/>
      <c r="Y43" s="24"/>
      <c r="Z43" s="37"/>
      <c r="AA43" s="37" t="s">
        <v>264</v>
      </c>
      <c r="AB43" s="33" t="s">
        <v>147</v>
      </c>
      <c r="AC43" s="33" t="str">
        <f>VLOOKUP(AB43,options!$V$50:$W$55,2,FALSE)</f>
        <v>Đi làm</v>
      </c>
      <c r="AD43" s="33" t="str">
        <f>VLOOKUP(AB43,options!$V$57:$W$62,2,FALSE)</f>
        <v>Có việc làm</v>
      </c>
      <c r="AF43" s="33" t="s">
        <v>248</v>
      </c>
      <c r="AH43" s="33" t="s">
        <v>606</v>
      </c>
      <c r="AI43" s="33" t="s">
        <v>1264</v>
      </c>
      <c r="AJ43" s="33" t="s">
        <v>1265</v>
      </c>
      <c r="AK43" s="33" t="s">
        <v>338</v>
      </c>
      <c r="AL43" s="38" t="s">
        <v>607</v>
      </c>
      <c r="AM43" s="39" t="s">
        <v>608</v>
      </c>
      <c r="AN43" s="33">
        <v>48</v>
      </c>
      <c r="AO43" s="33" t="s">
        <v>258</v>
      </c>
      <c r="AP43" s="33" t="s">
        <v>218</v>
      </c>
      <c r="AR43" s="33" t="s">
        <v>260</v>
      </c>
      <c r="AS43" s="33">
        <f>VLOOKUP(AR43,options!$M$41:$N$45,2,FALSE)</f>
        <v>4</v>
      </c>
      <c r="AT43" s="33" t="s">
        <v>260</v>
      </c>
      <c r="AU43" s="33">
        <f>VLOOKUP(AT43,options!$M$41:$N$45,2,FALSE)</f>
        <v>4</v>
      </c>
      <c r="AV43" s="33" t="s">
        <v>271</v>
      </c>
      <c r="AX43" s="33" t="s">
        <v>298</v>
      </c>
      <c r="AY43" s="33" t="s">
        <v>311</v>
      </c>
      <c r="AZ43" s="33" t="s">
        <v>162</v>
      </c>
      <c r="BA43" s="33" t="s">
        <v>305</v>
      </c>
      <c r="BB43" s="33" t="s">
        <v>1140</v>
      </c>
      <c r="BD43" s="33" t="s">
        <v>163</v>
      </c>
      <c r="BF43" s="26" t="e">
        <f>VLOOKUP(BE43,options!$S$39:$T$59,2,FALSE)</f>
        <v>#N/A</v>
      </c>
      <c r="BO43" s="26"/>
      <c r="BQ43" s="33" t="e">
        <f>VLOOKUP(BP43,options!$V$31:$W$44,2,FALSE)</f>
        <v>#N/A</v>
      </c>
      <c r="BS43" s="33" t="s">
        <v>290</v>
      </c>
      <c r="BT43" s="102">
        <f>VLOOKUP(BS43,options!$S$31:$T$35,2,FALSE)</f>
        <v>5</v>
      </c>
      <c r="BU43" s="33" t="s">
        <v>291</v>
      </c>
      <c r="BV43" s="102">
        <f>VLOOKUP(BU43,options!$S$31:$T$35,2,FALSE)</f>
        <v>4</v>
      </c>
      <c r="BW43" s="33" t="s">
        <v>290</v>
      </c>
      <c r="BX43" s="102">
        <f>VLOOKUP(BW43,options!$S$31:$T$35,2,FALSE)</f>
        <v>5</v>
      </c>
      <c r="BY43" s="33" t="s">
        <v>182</v>
      </c>
      <c r="BZ43" s="33" t="s">
        <v>183</v>
      </c>
      <c r="CA43" s="33" t="s">
        <v>184</v>
      </c>
      <c r="CC43" s="33" t="s">
        <v>291</v>
      </c>
      <c r="CD43" s="33" t="s">
        <v>291</v>
      </c>
      <c r="CE43" s="102">
        <f>VLOOKUP(CD43,options!$S$31:$T$35,2,FALSE)</f>
        <v>4</v>
      </c>
    </row>
    <row r="44" spans="1:83" s="33" customFormat="1" ht="16.5" customHeight="1" x14ac:dyDescent="0.25">
      <c r="A44" s="33">
        <v>43</v>
      </c>
      <c r="B44" s="34" t="s">
        <v>325</v>
      </c>
      <c r="C44" s="34">
        <v>14000402</v>
      </c>
      <c r="D44" s="33" t="s">
        <v>617</v>
      </c>
      <c r="E44" s="34" t="s">
        <v>402</v>
      </c>
      <c r="F44" s="46" t="s">
        <v>618</v>
      </c>
      <c r="G44" s="34" t="s">
        <v>329</v>
      </c>
      <c r="H44" s="34" t="s">
        <v>1132</v>
      </c>
      <c r="I44" s="34" t="s">
        <v>369</v>
      </c>
      <c r="J44" s="34" t="str">
        <f>VLOOKUP(I44,options!$R$65:$S$80,2,FALSE)</f>
        <v>Công nghệ kỹ thuật Điện - Điện tử</v>
      </c>
      <c r="K44" s="34" t="str">
        <f>VLOOKUP(I44,'Chuẩn hóa Ngànhnghề'!$A$4:$B$19,2,FALSE)</f>
        <v>Công nghệ kỹ thuật Điện tử</v>
      </c>
      <c r="L44" s="34" t="s">
        <v>1408</v>
      </c>
      <c r="M44" s="34" t="s">
        <v>1269</v>
      </c>
      <c r="N44" s="34" t="s">
        <v>360</v>
      </c>
      <c r="O44" s="34" t="s">
        <v>338</v>
      </c>
      <c r="P44" s="35" t="s">
        <v>619</v>
      </c>
      <c r="Q44" s="42" t="s">
        <v>1270</v>
      </c>
      <c r="R44" s="37" t="s">
        <v>145</v>
      </c>
      <c r="S44" s="34">
        <v>1996</v>
      </c>
      <c r="T44" s="34">
        <f t="shared" si="0"/>
        <v>22</v>
      </c>
      <c r="U44" s="34" t="str">
        <f>VLOOKUP(T44,'Nhóm tuổi'!$A$3:$B$9,2,FALSE)</f>
        <v>Dưới 25 tuổi</v>
      </c>
      <c r="V44" s="37" t="s">
        <v>317</v>
      </c>
      <c r="W44" s="37" t="s">
        <v>187</v>
      </c>
      <c r="X44" s="37"/>
      <c r="Y44" s="24"/>
      <c r="Z44" s="37"/>
      <c r="AA44" s="37" t="s">
        <v>264</v>
      </c>
      <c r="AB44" s="33" t="s">
        <v>147</v>
      </c>
      <c r="AC44" s="33" t="str">
        <f>VLOOKUP(AB44,options!$V$50:$W$55,2,FALSE)</f>
        <v>Đi làm</v>
      </c>
      <c r="AD44" s="33" t="str">
        <f>VLOOKUP(AB44,options!$V$57:$W$62,2,FALSE)</f>
        <v>Có việc làm</v>
      </c>
      <c r="AF44" s="33" t="s">
        <v>248</v>
      </c>
      <c r="AG44" s="33" t="s">
        <v>620</v>
      </c>
      <c r="AH44" s="33" t="s">
        <v>621</v>
      </c>
      <c r="AI44" s="33" t="s">
        <v>1271</v>
      </c>
      <c r="AJ44" s="33" t="s">
        <v>380</v>
      </c>
      <c r="AK44" s="33" t="s">
        <v>338</v>
      </c>
      <c r="AL44" s="38" t="s">
        <v>635</v>
      </c>
      <c r="AM44" s="39" t="s">
        <v>622</v>
      </c>
      <c r="AN44" s="33">
        <v>48</v>
      </c>
      <c r="AO44" s="33" t="s">
        <v>256</v>
      </c>
      <c r="AP44" s="33" t="s">
        <v>218</v>
      </c>
      <c r="AR44" s="33" t="s">
        <v>260</v>
      </c>
      <c r="AS44" s="33">
        <f>VLOOKUP(AR44,options!$M$41:$N$45,2,FALSE)</f>
        <v>4</v>
      </c>
      <c r="AT44" s="33" t="s">
        <v>260</v>
      </c>
      <c r="AU44" s="33">
        <f>VLOOKUP(AT44,options!$M$41:$N$45,2,FALSE)</f>
        <v>4</v>
      </c>
      <c r="AV44" s="33" t="s">
        <v>271</v>
      </c>
      <c r="AX44" s="33" t="s">
        <v>298</v>
      </c>
      <c r="AY44" s="33" t="s">
        <v>311</v>
      </c>
      <c r="AZ44" s="33" t="s">
        <v>162</v>
      </c>
      <c r="BA44" s="33" t="s">
        <v>301</v>
      </c>
      <c r="BB44" s="33" t="s">
        <v>306</v>
      </c>
      <c r="BD44" s="33" t="s">
        <v>163</v>
      </c>
      <c r="BF44" s="26" t="e">
        <f>VLOOKUP(BE44,options!$S$39:$T$59,2,FALSE)</f>
        <v>#N/A</v>
      </c>
      <c r="BO44" s="26"/>
      <c r="BQ44" s="33" t="e">
        <f>VLOOKUP(BP44,options!$V$31:$W$44,2,FALSE)</f>
        <v>#N/A</v>
      </c>
      <c r="BS44" s="33" t="s">
        <v>291</v>
      </c>
      <c r="BT44" s="102">
        <f>VLOOKUP(BS44,options!$S$31:$T$35,2,FALSE)</f>
        <v>4</v>
      </c>
      <c r="BU44" s="33" t="s">
        <v>291</v>
      </c>
      <c r="BV44" s="102">
        <f>VLOOKUP(BU44,options!$S$31:$T$35,2,FALSE)</f>
        <v>4</v>
      </c>
      <c r="BW44" s="33" t="s">
        <v>291</v>
      </c>
      <c r="BX44" s="102">
        <f>VLOOKUP(BW44,options!$S$31:$T$35,2,FALSE)</f>
        <v>4</v>
      </c>
      <c r="BY44" s="33" t="s">
        <v>181</v>
      </c>
      <c r="BZ44" s="33" t="s">
        <v>182</v>
      </c>
      <c r="CA44" s="33" t="s">
        <v>184</v>
      </c>
      <c r="CC44" s="33" t="s">
        <v>291</v>
      </c>
      <c r="CD44" s="33" t="s">
        <v>291</v>
      </c>
      <c r="CE44" s="102">
        <f>VLOOKUP(CD44,options!$S$31:$T$35,2,FALSE)</f>
        <v>4</v>
      </c>
    </row>
    <row r="45" spans="1:83" s="33" customFormat="1" ht="16.5" customHeight="1" x14ac:dyDescent="0.25">
      <c r="A45" s="33">
        <v>44</v>
      </c>
      <c r="B45" s="34" t="s">
        <v>325</v>
      </c>
      <c r="C45" s="34">
        <v>14000399</v>
      </c>
      <c r="D45" s="33" t="s">
        <v>401</v>
      </c>
      <c r="E45" s="34" t="s">
        <v>364</v>
      </c>
      <c r="F45" s="46" t="s">
        <v>623</v>
      </c>
      <c r="G45" s="34" t="s">
        <v>329</v>
      </c>
      <c r="H45" s="34" t="s">
        <v>1132</v>
      </c>
      <c r="I45" s="34" t="s">
        <v>369</v>
      </c>
      <c r="J45" s="34" t="str">
        <f>VLOOKUP(I45,options!$R$65:$S$80,2,FALSE)</f>
        <v>Công nghệ kỹ thuật Điện - Điện tử</v>
      </c>
      <c r="K45" s="34" t="str">
        <f>VLOOKUP(I45,'Chuẩn hóa Ngànhnghề'!$A$4:$B$19,2,FALSE)</f>
        <v>Công nghệ kỹ thuật Điện tử</v>
      </c>
      <c r="L45" s="34" t="s">
        <v>1408</v>
      </c>
      <c r="M45" s="34" t="s">
        <v>624</v>
      </c>
      <c r="N45" s="34" t="s">
        <v>625</v>
      </c>
      <c r="O45" s="34" t="s">
        <v>626</v>
      </c>
      <c r="P45" s="50" t="s">
        <v>1272</v>
      </c>
      <c r="Q45" s="34"/>
      <c r="R45" s="37" t="s">
        <v>145</v>
      </c>
      <c r="S45" s="34">
        <v>1996</v>
      </c>
      <c r="T45" s="34">
        <f t="shared" si="0"/>
        <v>22</v>
      </c>
      <c r="U45" s="34" t="str">
        <f>VLOOKUP(T45,'Nhóm tuổi'!$A$3:$B$9,2,FALSE)</f>
        <v>Dưới 25 tuổi</v>
      </c>
      <c r="V45" s="37" t="s">
        <v>317</v>
      </c>
      <c r="W45" s="37" t="s">
        <v>187</v>
      </c>
      <c r="X45" s="37"/>
      <c r="Y45" s="24"/>
      <c r="Z45" s="37"/>
      <c r="AA45" s="37" t="s">
        <v>264</v>
      </c>
      <c r="AB45" s="297" t="s">
        <v>151</v>
      </c>
      <c r="AC45" s="33" t="str">
        <f>VLOOKUP(AB45,options!$V$50:$W$55,2,FALSE)</f>
        <v>Đang tìm việc (Không có việc làm)</v>
      </c>
      <c r="AD45" s="33" t="str">
        <f>VLOOKUP(AB45,options!$V$57:$W$62,2,FALSE)</f>
        <v>Không tìm được việc làm</v>
      </c>
      <c r="AS45" s="33" t="e">
        <f>VLOOKUP(AR45,options!$M$41:$N$45,2,FALSE)</f>
        <v>#N/A</v>
      </c>
      <c r="AU45" s="33" t="e">
        <f>VLOOKUP(AT45,options!$M$41:$N$45,2,FALSE)</f>
        <v>#N/A</v>
      </c>
      <c r="BF45" s="26" t="e">
        <f>VLOOKUP(BE45,options!$S$39:$T$59,2,FALSE)</f>
        <v>#N/A</v>
      </c>
      <c r="BH45" s="33" t="s">
        <v>167</v>
      </c>
      <c r="BI45" s="33" t="s">
        <v>275</v>
      </c>
      <c r="BJ45" s="33" t="s">
        <v>168</v>
      </c>
      <c r="BK45" s="33" t="s">
        <v>170</v>
      </c>
      <c r="BL45" s="33" t="s">
        <v>173</v>
      </c>
      <c r="BO45" s="26"/>
      <c r="BQ45" s="33" t="e">
        <f>VLOOKUP(BP45,options!$V$31:$W$44,2,FALSE)</f>
        <v>#N/A</v>
      </c>
      <c r="BS45" s="33" t="s">
        <v>292</v>
      </c>
      <c r="BT45" s="102">
        <f>VLOOKUP(BS45,options!$S$31:$T$35,2,FALSE)</f>
        <v>3</v>
      </c>
      <c r="BU45" s="33" t="s">
        <v>291</v>
      </c>
      <c r="BV45" s="102">
        <f>VLOOKUP(BU45,options!$S$31:$T$35,2,FALSE)</f>
        <v>4</v>
      </c>
      <c r="BW45" s="33" t="s">
        <v>292</v>
      </c>
      <c r="BX45" s="102">
        <f>VLOOKUP(BW45,options!$S$31:$T$35,2,FALSE)</f>
        <v>3</v>
      </c>
      <c r="BY45" s="33" t="s">
        <v>181</v>
      </c>
      <c r="BZ45" s="33" t="s">
        <v>184</v>
      </c>
      <c r="CA45" s="33" t="s">
        <v>129</v>
      </c>
      <c r="CC45" s="33" t="s">
        <v>291</v>
      </c>
      <c r="CD45" s="33" t="s">
        <v>291</v>
      </c>
      <c r="CE45" s="102">
        <f>VLOOKUP(CD45,options!$S$31:$T$35,2,FALSE)</f>
        <v>4</v>
      </c>
    </row>
    <row r="46" spans="1:83" s="33" customFormat="1" ht="16.5" customHeight="1" x14ac:dyDescent="0.25">
      <c r="A46" s="33">
        <v>45</v>
      </c>
      <c r="B46" s="34" t="s">
        <v>325</v>
      </c>
      <c r="C46" s="34">
        <v>14000394</v>
      </c>
      <c r="D46" s="33" t="s">
        <v>627</v>
      </c>
      <c r="E46" s="34" t="s">
        <v>364</v>
      </c>
      <c r="F46" s="46" t="s">
        <v>628</v>
      </c>
      <c r="G46" s="34" t="s">
        <v>329</v>
      </c>
      <c r="H46" s="34" t="s">
        <v>1132</v>
      </c>
      <c r="I46" s="34" t="s">
        <v>369</v>
      </c>
      <c r="J46" s="34" t="str">
        <f>VLOOKUP(I46,options!$R$65:$S$80,2,FALSE)</f>
        <v>Công nghệ kỹ thuật Điện - Điện tử</v>
      </c>
      <c r="K46" s="34" t="str">
        <f>VLOOKUP(I46,'Chuẩn hóa Ngànhnghề'!$A$4:$B$19,2,FALSE)</f>
        <v>Công nghệ kỹ thuật Điện tử</v>
      </c>
      <c r="L46" s="34" t="s">
        <v>1408</v>
      </c>
      <c r="M46" s="34" t="s">
        <v>1273</v>
      </c>
      <c r="N46" s="34" t="s">
        <v>634</v>
      </c>
      <c r="O46" s="34" t="s">
        <v>629</v>
      </c>
      <c r="P46" s="35" t="s">
        <v>630</v>
      </c>
      <c r="Q46" s="36" t="s">
        <v>631</v>
      </c>
      <c r="R46" s="37" t="s">
        <v>145</v>
      </c>
      <c r="S46" s="34">
        <v>1996</v>
      </c>
      <c r="T46" s="34">
        <f t="shared" si="0"/>
        <v>22</v>
      </c>
      <c r="U46" s="34" t="str">
        <f>VLOOKUP(T46,'Nhóm tuổi'!$A$3:$B$9,2,FALSE)</f>
        <v>Dưới 25 tuổi</v>
      </c>
      <c r="V46" s="37" t="s">
        <v>317</v>
      </c>
      <c r="W46" s="37" t="s">
        <v>187</v>
      </c>
      <c r="X46" s="37"/>
      <c r="Y46" s="24"/>
      <c r="Z46" s="37"/>
      <c r="AA46" s="37" t="s">
        <v>264</v>
      </c>
      <c r="AB46" s="33" t="s">
        <v>147</v>
      </c>
      <c r="AC46" s="33" t="str">
        <f>VLOOKUP(AB46,options!$V$50:$W$55,2,FALSE)</f>
        <v>Đi làm</v>
      </c>
      <c r="AD46" s="33" t="str">
        <f>VLOOKUP(AB46,options!$V$57:$W$62,2,FALSE)</f>
        <v>Có việc làm</v>
      </c>
      <c r="AF46" s="33" t="s">
        <v>250</v>
      </c>
      <c r="AH46" s="33" t="s">
        <v>632</v>
      </c>
      <c r="AI46" s="33" t="s">
        <v>633</v>
      </c>
      <c r="AJ46" s="33" t="s">
        <v>634</v>
      </c>
      <c r="AK46" s="33" t="s">
        <v>629</v>
      </c>
      <c r="AN46" s="33">
        <v>48</v>
      </c>
      <c r="AO46" s="33" t="s">
        <v>257</v>
      </c>
      <c r="AP46" s="33" t="s">
        <v>218</v>
      </c>
      <c r="AR46" s="33" t="s">
        <v>260</v>
      </c>
      <c r="AS46" s="33">
        <f>VLOOKUP(AR46,options!$M$41:$N$45,2,FALSE)</f>
        <v>4</v>
      </c>
      <c r="AT46" s="33" t="s">
        <v>260</v>
      </c>
      <c r="AU46" s="33">
        <f>VLOOKUP(AT46,options!$M$41:$N$45,2,FALSE)</f>
        <v>4</v>
      </c>
      <c r="AV46" s="33" t="s">
        <v>271</v>
      </c>
      <c r="AX46" s="33" t="s">
        <v>298</v>
      </c>
      <c r="AY46" s="33" t="s">
        <v>312</v>
      </c>
      <c r="AZ46" s="33" t="s">
        <v>162</v>
      </c>
      <c r="BA46" s="33" t="s">
        <v>305</v>
      </c>
      <c r="BB46" s="33" t="s">
        <v>306</v>
      </c>
      <c r="BD46" s="33" t="s">
        <v>163</v>
      </c>
      <c r="BF46" s="26" t="e">
        <f>VLOOKUP(BE46,options!$S$39:$T$59,2,FALSE)</f>
        <v>#N/A</v>
      </c>
      <c r="BO46" s="26"/>
      <c r="BQ46" s="33" t="e">
        <f>VLOOKUP(BP46,options!$V$31:$W$44,2,FALSE)</f>
        <v>#N/A</v>
      </c>
      <c r="BS46" s="33" t="s">
        <v>292</v>
      </c>
      <c r="BT46" s="102">
        <f>VLOOKUP(BS46,options!$S$31:$T$35,2,FALSE)</f>
        <v>3</v>
      </c>
      <c r="BU46" s="33" t="s">
        <v>291</v>
      </c>
      <c r="BV46" s="102">
        <f>VLOOKUP(BU46,options!$S$31:$T$35,2,FALSE)</f>
        <v>4</v>
      </c>
      <c r="BW46" s="33" t="s">
        <v>291</v>
      </c>
      <c r="BX46" s="102">
        <f>VLOOKUP(BW46,options!$S$31:$T$35,2,FALSE)</f>
        <v>4</v>
      </c>
      <c r="BY46" s="33" t="s">
        <v>181</v>
      </c>
      <c r="BZ46" s="33" t="s">
        <v>184</v>
      </c>
      <c r="CA46" s="33" t="s">
        <v>185</v>
      </c>
      <c r="CC46" s="33" t="s">
        <v>291</v>
      </c>
      <c r="CD46" s="33" t="s">
        <v>291</v>
      </c>
      <c r="CE46" s="102">
        <f>VLOOKUP(CD46,options!$S$31:$T$35,2,FALSE)</f>
        <v>4</v>
      </c>
    </row>
    <row r="47" spans="1:83" s="33" customFormat="1" ht="16.5" customHeight="1" x14ac:dyDescent="0.25">
      <c r="A47" s="33">
        <v>46</v>
      </c>
      <c r="B47" s="34" t="s">
        <v>325</v>
      </c>
      <c r="C47" s="34">
        <v>14000368</v>
      </c>
      <c r="D47" s="33" t="s">
        <v>401</v>
      </c>
      <c r="E47" s="34" t="s">
        <v>478</v>
      </c>
      <c r="F47" s="46" t="s">
        <v>372</v>
      </c>
      <c r="G47" s="34" t="s">
        <v>329</v>
      </c>
      <c r="H47" s="34" t="s">
        <v>1132</v>
      </c>
      <c r="I47" s="34" t="s">
        <v>369</v>
      </c>
      <c r="J47" s="34" t="str">
        <f>VLOOKUP(I47,options!$R$65:$S$80,2,FALSE)</f>
        <v>Công nghệ kỹ thuật Điện - Điện tử</v>
      </c>
      <c r="K47" s="34" t="str">
        <f>VLOOKUP(I47,'Chuẩn hóa Ngànhnghề'!$A$4:$B$19,2,FALSE)</f>
        <v>Công nghệ kỹ thuật Điện tử</v>
      </c>
      <c r="L47" s="34" t="s">
        <v>1408</v>
      </c>
      <c r="M47" s="34" t="s">
        <v>662</v>
      </c>
      <c r="N47" s="34" t="s">
        <v>663</v>
      </c>
      <c r="O47" s="34" t="s">
        <v>338</v>
      </c>
      <c r="P47" s="35" t="s">
        <v>664</v>
      </c>
      <c r="Q47" s="34"/>
      <c r="R47" s="37" t="s">
        <v>145</v>
      </c>
      <c r="S47" s="34">
        <v>1996</v>
      </c>
      <c r="T47" s="34">
        <f t="shared" si="0"/>
        <v>22</v>
      </c>
      <c r="U47" s="34" t="str">
        <f>VLOOKUP(T47,'Nhóm tuổi'!$A$3:$B$9,2,FALSE)</f>
        <v>Dưới 25 tuổi</v>
      </c>
      <c r="V47" s="37" t="s">
        <v>317</v>
      </c>
      <c r="W47" s="37" t="s">
        <v>187</v>
      </c>
      <c r="X47" s="37"/>
      <c r="Y47" s="24"/>
      <c r="Z47" s="37"/>
      <c r="AA47" s="37" t="s">
        <v>266</v>
      </c>
      <c r="AB47" s="33" t="s">
        <v>148</v>
      </c>
      <c r="AC47" s="33" t="str">
        <f>VLOOKUP(AB47,options!$V$50:$W$55,2,FALSE)</f>
        <v>Đi làm</v>
      </c>
      <c r="AD47" s="33" t="str">
        <f>VLOOKUP(AB47,options!$V$57:$W$62,2,FALSE)</f>
        <v>Có việc làm</v>
      </c>
      <c r="AF47" s="33" t="s">
        <v>248</v>
      </c>
      <c r="AH47" s="33" t="s">
        <v>769</v>
      </c>
      <c r="AI47" s="33" t="s">
        <v>1274</v>
      </c>
      <c r="AJ47" s="33" t="s">
        <v>1166</v>
      </c>
      <c r="AK47" s="33" t="s">
        <v>338</v>
      </c>
      <c r="AL47" s="38" t="s">
        <v>664</v>
      </c>
      <c r="AN47" s="33">
        <v>48</v>
      </c>
      <c r="AO47" s="33" t="s">
        <v>256</v>
      </c>
      <c r="AP47" s="33" t="s">
        <v>218</v>
      </c>
      <c r="AR47" s="33" t="s">
        <v>261</v>
      </c>
      <c r="AS47" s="33">
        <f>VLOOKUP(AR47,options!$M$41:$N$45,2,FALSE)</f>
        <v>3</v>
      </c>
      <c r="AT47" s="33" t="s">
        <v>261</v>
      </c>
      <c r="AU47" s="33">
        <f>VLOOKUP(AT47,options!$M$41:$N$45,2,FALSE)</f>
        <v>3</v>
      </c>
      <c r="AV47" s="33" t="s">
        <v>270</v>
      </c>
      <c r="AX47" s="33" t="s">
        <v>298</v>
      </c>
      <c r="AY47" s="33" t="s">
        <v>311</v>
      </c>
      <c r="AZ47" s="33" t="s">
        <v>162</v>
      </c>
      <c r="BA47" s="33" t="s">
        <v>305</v>
      </c>
      <c r="BB47" s="33" t="s">
        <v>306</v>
      </c>
      <c r="BD47" s="33" t="s">
        <v>163</v>
      </c>
      <c r="BF47" s="26" t="e">
        <f>VLOOKUP(BE47,options!$S$39:$T$59,2,FALSE)</f>
        <v>#N/A</v>
      </c>
      <c r="BO47" s="26"/>
      <c r="BQ47" s="33" t="e">
        <f>VLOOKUP(BP47,options!$V$31:$W$44,2,FALSE)</f>
        <v>#N/A</v>
      </c>
      <c r="BS47" s="33" t="s">
        <v>291</v>
      </c>
      <c r="BT47" s="102">
        <f>VLOOKUP(BS47,options!$S$31:$T$35,2,FALSE)</f>
        <v>4</v>
      </c>
      <c r="BU47" s="33" t="s">
        <v>292</v>
      </c>
      <c r="BV47" s="102">
        <f>VLOOKUP(BU47,options!$S$31:$T$35,2,FALSE)</f>
        <v>3</v>
      </c>
      <c r="BW47" s="33" t="s">
        <v>291</v>
      </c>
      <c r="BX47" s="102">
        <f>VLOOKUP(BW47,options!$S$31:$T$35,2,FALSE)</f>
        <v>4</v>
      </c>
      <c r="BY47" s="33" t="s">
        <v>182</v>
      </c>
      <c r="BZ47" s="33" t="s">
        <v>183</v>
      </c>
      <c r="CA47" s="33" t="s">
        <v>184</v>
      </c>
      <c r="CC47" s="33" t="s">
        <v>291</v>
      </c>
      <c r="CD47" s="33" t="s">
        <v>292</v>
      </c>
      <c r="CE47" s="102">
        <f>VLOOKUP(CD47,options!$S$31:$T$35,2,FALSE)</f>
        <v>3</v>
      </c>
    </row>
    <row r="48" spans="1:83" s="33" customFormat="1" ht="16.5" customHeight="1" x14ac:dyDescent="0.25">
      <c r="A48" s="33">
        <v>47</v>
      </c>
      <c r="B48" s="34" t="s">
        <v>325</v>
      </c>
      <c r="C48" s="34">
        <v>14000457</v>
      </c>
      <c r="D48" s="33" t="s">
        <v>674</v>
      </c>
      <c r="E48" s="34" t="s">
        <v>675</v>
      </c>
      <c r="F48" s="46" t="s">
        <v>676</v>
      </c>
      <c r="G48" s="34" t="s">
        <v>343</v>
      </c>
      <c r="H48" s="34" t="s">
        <v>1132</v>
      </c>
      <c r="I48" s="34" t="s">
        <v>369</v>
      </c>
      <c r="J48" s="34" t="str">
        <f>VLOOKUP(I48,options!$R$65:$S$80,2,FALSE)</f>
        <v>Công nghệ kỹ thuật Điện - Điện tử</v>
      </c>
      <c r="K48" s="34" t="str">
        <f>VLOOKUP(I48,'Chuẩn hóa Ngànhnghề'!$A$4:$B$19,2,FALSE)</f>
        <v>Công nghệ kỹ thuật Điện tử</v>
      </c>
      <c r="L48" s="34" t="s">
        <v>1408</v>
      </c>
      <c r="M48" s="34" t="s">
        <v>1275</v>
      </c>
      <c r="N48" s="34" t="s">
        <v>405</v>
      </c>
      <c r="O48" s="34" t="s">
        <v>338</v>
      </c>
      <c r="P48" s="35" t="s">
        <v>677</v>
      </c>
      <c r="Q48" s="40" t="s">
        <v>678</v>
      </c>
      <c r="R48" s="37" t="s">
        <v>145</v>
      </c>
      <c r="S48" s="34">
        <v>1996</v>
      </c>
      <c r="T48" s="34">
        <f t="shared" si="0"/>
        <v>22</v>
      </c>
      <c r="U48" s="34" t="str">
        <f>VLOOKUP(T48,'Nhóm tuổi'!$A$3:$B$9,2,FALSE)</f>
        <v>Dưới 25 tuổi</v>
      </c>
      <c r="V48" s="37" t="s">
        <v>317</v>
      </c>
      <c r="W48" s="37" t="s">
        <v>187</v>
      </c>
      <c r="X48" s="37"/>
      <c r="Y48" s="24"/>
      <c r="Z48" s="37"/>
      <c r="AA48" s="37" t="s">
        <v>264</v>
      </c>
      <c r="AB48" s="33" t="s">
        <v>147</v>
      </c>
      <c r="AC48" s="33" t="str">
        <f>VLOOKUP(AB48,options!$V$50:$W$55,2,FALSE)</f>
        <v>Đi làm</v>
      </c>
      <c r="AD48" s="33" t="str">
        <f>VLOOKUP(AB48,options!$V$57:$W$62,2,FALSE)</f>
        <v>Có việc làm</v>
      </c>
      <c r="AF48" s="33" t="s">
        <v>248</v>
      </c>
      <c r="AH48" s="33" t="s">
        <v>1276</v>
      </c>
      <c r="AI48" s="33" t="s">
        <v>1277</v>
      </c>
      <c r="AJ48" s="33" t="s">
        <v>559</v>
      </c>
      <c r="AK48" s="33" t="s">
        <v>338</v>
      </c>
      <c r="AL48" s="38" t="s">
        <v>1278</v>
      </c>
      <c r="AM48" s="51" t="s">
        <v>1279</v>
      </c>
      <c r="AN48" s="33">
        <v>48</v>
      </c>
      <c r="AO48" s="33" t="s">
        <v>257</v>
      </c>
      <c r="AP48" s="33" t="s">
        <v>219</v>
      </c>
      <c r="AR48" s="33" t="s">
        <v>260</v>
      </c>
      <c r="AS48" s="33">
        <f>VLOOKUP(AR48,options!$M$41:$N$45,2,FALSE)</f>
        <v>4</v>
      </c>
      <c r="AT48" s="33" t="s">
        <v>260</v>
      </c>
      <c r="AU48" s="33">
        <f>VLOOKUP(AT48,options!$M$41:$N$45,2,FALSE)</f>
        <v>4</v>
      </c>
      <c r="AV48" s="33" t="s">
        <v>270</v>
      </c>
      <c r="AX48" s="33" t="s">
        <v>298</v>
      </c>
      <c r="AY48" s="33" t="s">
        <v>312</v>
      </c>
      <c r="AZ48" s="33" t="s">
        <v>162</v>
      </c>
      <c r="BA48" s="33" t="s">
        <v>305</v>
      </c>
      <c r="BB48" s="33" t="s">
        <v>306</v>
      </c>
      <c r="BD48" s="33" t="s">
        <v>163</v>
      </c>
      <c r="BF48" s="26" t="e">
        <f>VLOOKUP(BE48,options!$S$39:$T$59,2,FALSE)</f>
        <v>#N/A</v>
      </c>
      <c r="BO48" s="26"/>
      <c r="BQ48" s="33" t="e">
        <f>VLOOKUP(BP48,options!$V$31:$W$44,2,FALSE)</f>
        <v>#N/A</v>
      </c>
      <c r="BS48" s="33" t="s">
        <v>291</v>
      </c>
      <c r="BT48" s="102">
        <f>VLOOKUP(BS48,options!$S$31:$T$35,2,FALSE)</f>
        <v>4</v>
      </c>
      <c r="BU48" s="33" t="s">
        <v>292</v>
      </c>
      <c r="BV48" s="102">
        <f>VLOOKUP(BU48,options!$S$31:$T$35,2,FALSE)</f>
        <v>3</v>
      </c>
      <c r="BW48" s="33" t="s">
        <v>292</v>
      </c>
      <c r="BX48" s="102">
        <f>VLOOKUP(BW48,options!$S$31:$T$35,2,FALSE)</f>
        <v>3</v>
      </c>
      <c r="BY48" s="33" t="s">
        <v>181</v>
      </c>
      <c r="BZ48" s="33" t="s">
        <v>129</v>
      </c>
      <c r="CC48" s="33" t="s">
        <v>292</v>
      </c>
      <c r="CD48" s="33" t="s">
        <v>292</v>
      </c>
      <c r="CE48" s="102">
        <f>VLOOKUP(CD48,options!$S$31:$T$35,2,FALSE)</f>
        <v>3</v>
      </c>
    </row>
    <row r="49" spans="1:83" s="33" customFormat="1" ht="16.5" customHeight="1" x14ac:dyDescent="0.25">
      <c r="A49" s="33">
        <v>48</v>
      </c>
      <c r="B49" s="34" t="s">
        <v>325</v>
      </c>
      <c r="C49" s="34">
        <v>14000451</v>
      </c>
      <c r="D49" s="33" t="s">
        <v>391</v>
      </c>
      <c r="E49" s="34" t="s">
        <v>467</v>
      </c>
      <c r="F49" s="46" t="s">
        <v>390</v>
      </c>
      <c r="G49" s="34" t="s">
        <v>343</v>
      </c>
      <c r="H49" s="34" t="s">
        <v>1132</v>
      </c>
      <c r="I49" s="34" t="s">
        <v>369</v>
      </c>
      <c r="J49" s="34" t="str">
        <f>VLOOKUP(I49,options!$R$65:$S$80,2,FALSE)</f>
        <v>Công nghệ kỹ thuật Điện - Điện tử</v>
      </c>
      <c r="K49" s="34" t="str">
        <f>VLOOKUP(I49,'Chuẩn hóa Ngànhnghề'!$A$4:$B$19,2,FALSE)</f>
        <v>Công nghệ kỹ thuật Điện tử</v>
      </c>
      <c r="L49" s="34" t="s">
        <v>1408</v>
      </c>
      <c r="M49" s="34" t="s">
        <v>1280</v>
      </c>
      <c r="N49" s="34" t="s">
        <v>405</v>
      </c>
      <c r="O49" s="34" t="s">
        <v>338</v>
      </c>
      <c r="P49" s="35" t="s">
        <v>679</v>
      </c>
      <c r="Q49" s="34"/>
      <c r="R49" s="37" t="s">
        <v>145</v>
      </c>
      <c r="S49" s="34">
        <v>1996</v>
      </c>
      <c r="T49" s="34">
        <f t="shared" si="0"/>
        <v>22</v>
      </c>
      <c r="U49" s="34" t="str">
        <f>VLOOKUP(T49,'Nhóm tuổi'!$A$3:$B$9,2,FALSE)</f>
        <v>Dưới 25 tuổi</v>
      </c>
      <c r="V49" s="37" t="s">
        <v>317</v>
      </c>
      <c r="W49" s="37" t="s">
        <v>187</v>
      </c>
      <c r="X49" s="37"/>
      <c r="Y49" s="24"/>
      <c r="Z49" s="37"/>
      <c r="AA49" s="37" t="s">
        <v>264</v>
      </c>
      <c r="AB49" s="33" t="s">
        <v>147</v>
      </c>
      <c r="AC49" s="33" t="str">
        <f>VLOOKUP(AB49,options!$V$50:$W$55,2,FALSE)</f>
        <v>Đi làm</v>
      </c>
      <c r="AD49" s="33" t="str">
        <f>VLOOKUP(AB49,options!$V$57:$W$62,2,FALSE)</f>
        <v>Có việc làm</v>
      </c>
      <c r="AF49" s="33" t="s">
        <v>248</v>
      </c>
      <c r="AI49" s="33" t="s">
        <v>1281</v>
      </c>
      <c r="AJ49" s="33" t="s">
        <v>990</v>
      </c>
      <c r="AK49" s="33" t="s">
        <v>338</v>
      </c>
      <c r="AN49" s="33">
        <v>48</v>
      </c>
      <c r="AO49" s="33" t="s">
        <v>257</v>
      </c>
      <c r="AP49" s="33" t="s">
        <v>219</v>
      </c>
      <c r="AR49" s="33" t="s">
        <v>259</v>
      </c>
      <c r="AS49" s="33">
        <f>VLOOKUP(AR49,options!$M$41:$N$45,2,FALSE)</f>
        <v>5</v>
      </c>
      <c r="AT49" s="33" t="s">
        <v>259</v>
      </c>
      <c r="AU49" s="33">
        <f>VLOOKUP(AT49,options!$M$41:$N$45,2,FALSE)</f>
        <v>5</v>
      </c>
      <c r="AV49" s="33" t="s">
        <v>270</v>
      </c>
      <c r="AX49" s="33" t="s">
        <v>298</v>
      </c>
      <c r="AY49" s="33" t="s">
        <v>311</v>
      </c>
      <c r="AZ49" s="33" t="s">
        <v>162</v>
      </c>
      <c r="BA49" s="33" t="s">
        <v>302</v>
      </c>
      <c r="BB49" s="33" t="s">
        <v>306</v>
      </c>
      <c r="BD49" s="33" t="s">
        <v>163</v>
      </c>
      <c r="BF49" s="26" t="e">
        <f>VLOOKUP(BE49,options!$S$39:$T$59,2,FALSE)</f>
        <v>#N/A</v>
      </c>
      <c r="BO49" s="26"/>
      <c r="BQ49" s="33" t="e">
        <f>VLOOKUP(BP49,options!$V$31:$W$44,2,FALSE)</f>
        <v>#N/A</v>
      </c>
      <c r="BS49" s="33" t="s">
        <v>290</v>
      </c>
      <c r="BT49" s="102">
        <f>VLOOKUP(BS49,options!$S$31:$T$35,2,FALSE)</f>
        <v>5</v>
      </c>
      <c r="BU49" s="33" t="s">
        <v>290</v>
      </c>
      <c r="BV49" s="102">
        <f>VLOOKUP(BU49,options!$S$31:$T$35,2,FALSE)</f>
        <v>5</v>
      </c>
      <c r="BW49" s="33" t="s">
        <v>290</v>
      </c>
      <c r="BX49" s="102">
        <f>VLOOKUP(BW49,options!$S$31:$T$35,2,FALSE)</f>
        <v>5</v>
      </c>
      <c r="BY49" s="33" t="s">
        <v>181</v>
      </c>
      <c r="BZ49" s="33" t="s">
        <v>183</v>
      </c>
      <c r="CA49" s="33" t="s">
        <v>129</v>
      </c>
      <c r="CC49" s="33" t="s">
        <v>290</v>
      </c>
      <c r="CD49" s="33" t="s">
        <v>290</v>
      </c>
      <c r="CE49" s="102">
        <f>VLOOKUP(CD49,options!$S$31:$T$35,2,FALSE)</f>
        <v>5</v>
      </c>
    </row>
    <row r="50" spans="1:83" s="33" customFormat="1" ht="16.5" customHeight="1" x14ac:dyDescent="0.25">
      <c r="A50" s="33">
        <v>49</v>
      </c>
      <c r="B50" s="34" t="s">
        <v>325</v>
      </c>
      <c r="C50" s="34">
        <v>14000456</v>
      </c>
      <c r="D50" s="33" t="s">
        <v>680</v>
      </c>
      <c r="E50" s="34" t="s">
        <v>378</v>
      </c>
      <c r="F50" s="46" t="s">
        <v>681</v>
      </c>
      <c r="G50" s="34" t="s">
        <v>343</v>
      </c>
      <c r="H50" s="34" t="s">
        <v>1132</v>
      </c>
      <c r="I50" s="34" t="s">
        <v>369</v>
      </c>
      <c r="J50" s="34" t="str">
        <f>VLOOKUP(I50,options!$R$65:$S$80,2,FALSE)</f>
        <v>Công nghệ kỹ thuật Điện - Điện tử</v>
      </c>
      <c r="K50" s="34" t="str">
        <f>VLOOKUP(I50,'Chuẩn hóa Ngànhnghề'!$A$4:$B$19,2,FALSE)</f>
        <v>Công nghệ kỹ thuật Điện tử</v>
      </c>
      <c r="L50" s="34" t="s">
        <v>1408</v>
      </c>
      <c r="M50" s="34" t="s">
        <v>1282</v>
      </c>
      <c r="N50" s="34" t="s">
        <v>559</v>
      </c>
      <c r="O50" s="34" t="s">
        <v>338</v>
      </c>
      <c r="P50" s="35" t="s">
        <v>682</v>
      </c>
      <c r="Q50" s="40" t="s">
        <v>683</v>
      </c>
      <c r="R50" s="37" t="s">
        <v>145</v>
      </c>
      <c r="S50" s="34">
        <v>1995</v>
      </c>
      <c r="T50" s="34">
        <f t="shared" si="0"/>
        <v>23</v>
      </c>
      <c r="U50" s="34" t="str">
        <f>VLOOKUP(T50,'Nhóm tuổi'!$A$3:$B$9,2,FALSE)</f>
        <v>Dưới 25 tuổi</v>
      </c>
      <c r="V50" s="37" t="s">
        <v>317</v>
      </c>
      <c r="W50" s="37" t="s">
        <v>187</v>
      </c>
      <c r="X50" s="37"/>
      <c r="Y50" s="24"/>
      <c r="Z50" s="37"/>
      <c r="AA50" s="37" t="s">
        <v>264</v>
      </c>
      <c r="AB50" s="33" t="s">
        <v>150</v>
      </c>
      <c r="AC50" s="33" t="str">
        <f>VLOOKUP(AB50,options!$V$50:$W$55,2,FALSE)</f>
        <v>Đang đi học (trọn giờ)</v>
      </c>
      <c r="AD50" s="33" t="str">
        <f>VLOOKUP(AB50,options!$V$57:$W$62,2,FALSE)</f>
        <v>Đang đi học</v>
      </c>
      <c r="AS50" s="33" t="e">
        <f>VLOOKUP(AR50,options!$M$41:$N$45,2,FALSE)</f>
        <v>#N/A</v>
      </c>
      <c r="AU50" s="33" t="e">
        <f>VLOOKUP(AT50,options!$M$41:$N$45,2,FALSE)</f>
        <v>#N/A</v>
      </c>
      <c r="BF50" s="26" t="e">
        <f>VLOOKUP(BE50,options!$S$39:$T$59,2,FALSE)</f>
        <v>#N/A</v>
      </c>
      <c r="BN50" s="33" t="s">
        <v>176</v>
      </c>
      <c r="BO50" s="26" t="s">
        <v>1283</v>
      </c>
      <c r="BP50" s="33" t="s">
        <v>1224</v>
      </c>
      <c r="BQ50" s="33" t="str">
        <f>VLOOKUP(BP50,options!$V$31:$W$44,2,FALSE)</f>
        <v>Công nghệ Kỹ thuật Điện - Điện Tử</v>
      </c>
      <c r="BR50" s="33" t="s">
        <v>281</v>
      </c>
      <c r="BS50" s="33" t="s">
        <v>291</v>
      </c>
      <c r="BT50" s="102">
        <f>VLOOKUP(BS50,options!$S$31:$T$35,2,FALSE)</f>
        <v>4</v>
      </c>
      <c r="BU50" s="33" t="s">
        <v>291</v>
      </c>
      <c r="BV50" s="102">
        <f>VLOOKUP(BU50,options!$S$31:$T$35,2,FALSE)</f>
        <v>4</v>
      </c>
      <c r="BW50" s="33" t="s">
        <v>291</v>
      </c>
      <c r="BX50" s="102">
        <f>VLOOKUP(BW50,options!$S$31:$T$35,2,FALSE)</f>
        <v>4</v>
      </c>
      <c r="BY50" s="33" t="s">
        <v>182</v>
      </c>
      <c r="BZ50" s="33" t="s">
        <v>184</v>
      </c>
      <c r="CA50" s="33" t="s">
        <v>129</v>
      </c>
      <c r="CC50" s="33" t="s">
        <v>291</v>
      </c>
      <c r="CD50" s="33" t="s">
        <v>291</v>
      </c>
      <c r="CE50" s="102">
        <f>VLOOKUP(CD50,options!$S$31:$T$35,2,FALSE)</f>
        <v>4</v>
      </c>
    </row>
    <row r="51" spans="1:83" s="33" customFormat="1" ht="16.5" customHeight="1" x14ac:dyDescent="0.25">
      <c r="A51" s="33">
        <v>50</v>
      </c>
      <c r="B51" s="34" t="s">
        <v>325</v>
      </c>
      <c r="C51" s="34">
        <v>14000455</v>
      </c>
      <c r="D51" s="33" t="s">
        <v>401</v>
      </c>
      <c r="E51" s="34"/>
      <c r="F51" s="46" t="s">
        <v>684</v>
      </c>
      <c r="G51" s="34" t="s">
        <v>343</v>
      </c>
      <c r="H51" s="34" t="s">
        <v>1132</v>
      </c>
      <c r="I51" s="34" t="s">
        <v>369</v>
      </c>
      <c r="J51" s="34" t="str">
        <f>VLOOKUP(I51,options!$R$65:$S$80,2,FALSE)</f>
        <v>Công nghệ kỹ thuật Điện - Điện tử</v>
      </c>
      <c r="K51" s="34" t="str">
        <f>VLOOKUP(I51,'Chuẩn hóa Ngànhnghề'!$A$4:$B$19,2,FALSE)</f>
        <v>Công nghệ kỹ thuật Điện tử</v>
      </c>
      <c r="L51" s="34" t="s">
        <v>1408</v>
      </c>
      <c r="M51" s="34" t="s">
        <v>1213</v>
      </c>
      <c r="N51" s="34" t="s">
        <v>559</v>
      </c>
      <c r="O51" s="34" t="s">
        <v>338</v>
      </c>
      <c r="P51" s="35" t="s">
        <v>685</v>
      </c>
      <c r="Q51" s="42" t="s">
        <v>1214</v>
      </c>
      <c r="R51" s="37" t="s">
        <v>145</v>
      </c>
      <c r="S51" s="34">
        <v>1996</v>
      </c>
      <c r="T51" s="34">
        <f t="shared" si="0"/>
        <v>22</v>
      </c>
      <c r="U51" s="34" t="str">
        <f>VLOOKUP(T51,'Nhóm tuổi'!$A$3:$B$9,2,FALSE)</f>
        <v>Dưới 25 tuổi</v>
      </c>
      <c r="V51" s="37" t="s">
        <v>317</v>
      </c>
      <c r="W51" s="37" t="s">
        <v>187</v>
      </c>
      <c r="X51" s="37"/>
      <c r="Y51" s="24"/>
      <c r="Z51" s="37"/>
      <c r="AA51" s="37" t="s">
        <v>264</v>
      </c>
      <c r="AB51" s="297" t="s">
        <v>151</v>
      </c>
      <c r="AC51" s="33" t="str">
        <f>VLOOKUP(AB51,options!$V$50:$W$55,2,FALSE)</f>
        <v>Đang tìm việc (Không có việc làm)</v>
      </c>
      <c r="AD51" s="33" t="str">
        <f>VLOOKUP(AB51,options!$V$57:$W$62,2,FALSE)</f>
        <v>Không tìm được việc làm</v>
      </c>
      <c r="AS51" s="33" t="e">
        <f>VLOOKUP(AR51,options!$M$41:$N$45,2,FALSE)</f>
        <v>#N/A</v>
      </c>
      <c r="AU51" s="33" t="e">
        <f>VLOOKUP(AT51,options!$M$41:$N$45,2,FALSE)</f>
        <v>#N/A</v>
      </c>
      <c r="BF51" s="26" t="e">
        <f>VLOOKUP(BE51,options!$S$39:$T$59,2,FALSE)</f>
        <v>#N/A</v>
      </c>
      <c r="BH51" s="33" t="s">
        <v>166</v>
      </c>
      <c r="BI51" s="33" t="s">
        <v>274</v>
      </c>
      <c r="BJ51" s="33" t="s">
        <v>172</v>
      </c>
      <c r="BO51" s="26"/>
      <c r="BQ51" s="33" t="e">
        <f>VLOOKUP(BP51,options!$V$31:$W$44,2,FALSE)</f>
        <v>#N/A</v>
      </c>
      <c r="BS51" s="33" t="s">
        <v>290</v>
      </c>
      <c r="BT51" s="102">
        <f>VLOOKUP(BS51,options!$S$31:$T$35,2,FALSE)</f>
        <v>5</v>
      </c>
      <c r="BU51" s="33" t="s">
        <v>291</v>
      </c>
      <c r="BV51" s="102">
        <f>VLOOKUP(BU51,options!$S$31:$T$35,2,FALSE)</f>
        <v>4</v>
      </c>
      <c r="BW51" s="33" t="s">
        <v>291</v>
      </c>
      <c r="BX51" s="102">
        <f>VLOOKUP(BW51,options!$S$31:$T$35,2,FALSE)</f>
        <v>4</v>
      </c>
      <c r="BY51" s="33" t="s">
        <v>181</v>
      </c>
      <c r="BZ51" s="33" t="s">
        <v>182</v>
      </c>
      <c r="CA51" s="33" t="s">
        <v>184</v>
      </c>
      <c r="CC51" s="33" t="s">
        <v>291</v>
      </c>
      <c r="CD51" s="33" t="s">
        <v>291</v>
      </c>
      <c r="CE51" s="102">
        <f>VLOOKUP(CD51,options!$S$31:$T$35,2,FALSE)</f>
        <v>4</v>
      </c>
    </row>
    <row r="52" spans="1:83" s="33" customFormat="1" ht="16.5" customHeight="1" x14ac:dyDescent="0.25">
      <c r="A52" s="33">
        <v>51</v>
      </c>
      <c r="B52" s="34" t="s">
        <v>325</v>
      </c>
      <c r="C52" s="34">
        <v>14000427</v>
      </c>
      <c r="D52" s="33" t="s">
        <v>609</v>
      </c>
      <c r="E52" s="34" t="s">
        <v>364</v>
      </c>
      <c r="F52" s="46" t="s">
        <v>547</v>
      </c>
      <c r="G52" s="34" t="s">
        <v>343</v>
      </c>
      <c r="H52" s="34" t="s">
        <v>1132</v>
      </c>
      <c r="I52" s="34" t="s">
        <v>369</v>
      </c>
      <c r="J52" s="34" t="str">
        <f>VLOOKUP(I52,options!$R$65:$S$80,2,FALSE)</f>
        <v>Công nghệ kỹ thuật Điện - Điện tử</v>
      </c>
      <c r="K52" s="34" t="str">
        <f>VLOOKUP(I52,'Chuẩn hóa Ngànhnghề'!$A$4:$B$19,2,FALSE)</f>
        <v>Công nghệ kỹ thuật Điện tử</v>
      </c>
      <c r="L52" s="34" t="s">
        <v>1408</v>
      </c>
      <c r="M52" s="34" t="s">
        <v>1217</v>
      </c>
      <c r="N52" s="34" t="s">
        <v>803</v>
      </c>
      <c r="O52" s="34" t="s">
        <v>338</v>
      </c>
      <c r="P52" s="35" t="s">
        <v>610</v>
      </c>
      <c r="Q52" s="34"/>
      <c r="R52" s="37" t="s">
        <v>145</v>
      </c>
      <c r="S52" s="34">
        <v>1996</v>
      </c>
      <c r="T52" s="34">
        <f t="shared" si="0"/>
        <v>22</v>
      </c>
      <c r="U52" s="34" t="str">
        <f>VLOOKUP(T52,'Nhóm tuổi'!$A$3:$B$9,2,FALSE)</f>
        <v>Dưới 25 tuổi</v>
      </c>
      <c r="V52" s="37" t="s">
        <v>317</v>
      </c>
      <c r="W52" s="37" t="s">
        <v>187</v>
      </c>
      <c r="X52" s="37"/>
      <c r="Y52" s="24"/>
      <c r="Z52" s="37"/>
      <c r="AA52" s="37" t="s">
        <v>264</v>
      </c>
      <c r="AB52" s="33" t="s">
        <v>147</v>
      </c>
      <c r="AC52" s="33" t="str">
        <f>VLOOKUP(AB52,options!$V$50:$W$55,2,FALSE)</f>
        <v>Đi làm</v>
      </c>
      <c r="AD52" s="33" t="str">
        <f>VLOOKUP(AB52,options!$V$57:$W$62,2,FALSE)</f>
        <v>Có việc làm</v>
      </c>
      <c r="AF52" s="33" t="s">
        <v>248</v>
      </c>
      <c r="AH52" s="33" t="s">
        <v>1453</v>
      </c>
      <c r="AI52" s="83" t="s">
        <v>1454</v>
      </c>
      <c r="AJ52" s="34" t="s">
        <v>399</v>
      </c>
      <c r="AK52" s="33" t="s">
        <v>338</v>
      </c>
      <c r="AL52" s="83" t="s">
        <v>1455</v>
      </c>
      <c r="AM52" s="33" t="s">
        <v>1456</v>
      </c>
      <c r="AN52" s="33">
        <v>48</v>
      </c>
      <c r="AO52" s="33" t="s">
        <v>257</v>
      </c>
      <c r="AP52" s="33" t="s">
        <v>219</v>
      </c>
      <c r="AR52" s="33" t="s">
        <v>260</v>
      </c>
      <c r="AS52" s="33">
        <f>VLOOKUP(AR52,options!$M$41:$N$45,2,FALSE)</f>
        <v>4</v>
      </c>
      <c r="AT52" s="33" t="s">
        <v>260</v>
      </c>
      <c r="AU52" s="33">
        <f>VLOOKUP(AT52,options!$M$41:$N$45,2,FALSE)</f>
        <v>4</v>
      </c>
      <c r="AV52" s="33" t="s">
        <v>271</v>
      </c>
      <c r="AX52" s="33" t="s">
        <v>297</v>
      </c>
      <c r="AY52" s="33" t="s">
        <v>311</v>
      </c>
      <c r="AZ52" s="33" t="s">
        <v>162</v>
      </c>
      <c r="BA52" s="33" t="s">
        <v>305</v>
      </c>
      <c r="BB52" s="33" t="s">
        <v>1140</v>
      </c>
      <c r="BD52" s="33" t="s">
        <v>163</v>
      </c>
      <c r="BF52" s="26" t="e">
        <f>VLOOKUP(BE52,options!$S$39:$T$59,2,FALSE)</f>
        <v>#N/A</v>
      </c>
      <c r="BO52" s="26"/>
      <c r="BQ52" s="33" t="e">
        <f>VLOOKUP(BP52,options!$V$31:$W$44,2,FALSE)</f>
        <v>#N/A</v>
      </c>
      <c r="BS52" s="33" t="s">
        <v>291</v>
      </c>
      <c r="BT52" s="102">
        <f>VLOOKUP(BS52,options!$S$31:$T$35,2,FALSE)</f>
        <v>4</v>
      </c>
      <c r="BU52" s="33" t="s">
        <v>292</v>
      </c>
      <c r="BV52" s="102">
        <f>VLOOKUP(BU52,options!$S$31:$T$35,2,FALSE)</f>
        <v>3</v>
      </c>
      <c r="BW52" s="33" t="s">
        <v>291</v>
      </c>
      <c r="BX52" s="102">
        <f>VLOOKUP(BW52,options!$S$31:$T$35,2,FALSE)</f>
        <v>4</v>
      </c>
      <c r="BY52" s="33" t="s">
        <v>181</v>
      </c>
      <c r="BZ52" s="33" t="s">
        <v>184</v>
      </c>
      <c r="CA52" s="33" t="s">
        <v>129</v>
      </c>
      <c r="CC52" s="33" t="s">
        <v>291</v>
      </c>
      <c r="CD52" s="33" t="s">
        <v>291</v>
      </c>
      <c r="CE52" s="102">
        <f>VLOOKUP(CD52,options!$S$31:$T$35,2,FALSE)</f>
        <v>4</v>
      </c>
    </row>
    <row r="53" spans="1:83" s="33" customFormat="1" ht="16.5" customHeight="1" x14ac:dyDescent="0.25">
      <c r="A53" s="33">
        <v>52</v>
      </c>
      <c r="B53" s="34" t="s">
        <v>325</v>
      </c>
      <c r="C53" s="34">
        <v>14000438</v>
      </c>
      <c r="D53" s="33" t="s">
        <v>363</v>
      </c>
      <c r="E53" s="34" t="s">
        <v>364</v>
      </c>
      <c r="F53" s="46" t="s">
        <v>365</v>
      </c>
      <c r="G53" s="34" t="s">
        <v>343</v>
      </c>
      <c r="H53" s="34" t="s">
        <v>1132</v>
      </c>
      <c r="I53" s="34" t="s">
        <v>330</v>
      </c>
      <c r="J53" s="34" t="str">
        <f>VLOOKUP(I53,options!$R$65:$S$80,2,FALSE)</f>
        <v>Công nghệ kỹ thuật Điện - Điện tử</v>
      </c>
      <c r="K53" s="34" t="str">
        <f>VLOOKUP(I53,'Chuẩn hóa Ngànhnghề'!$A$4:$B$19,2,FALSE)</f>
        <v>Công nghệ kỹ thuật Điện tử</v>
      </c>
      <c r="L53" s="34" t="s">
        <v>1408</v>
      </c>
      <c r="M53" s="34" t="s">
        <v>366</v>
      </c>
      <c r="N53" s="34" t="s">
        <v>367</v>
      </c>
      <c r="O53" s="34" t="s">
        <v>368</v>
      </c>
      <c r="P53" s="55" t="s">
        <v>1218</v>
      </c>
      <c r="Q53" s="34"/>
      <c r="R53" s="37" t="s">
        <v>145</v>
      </c>
      <c r="S53" s="34">
        <v>1995</v>
      </c>
      <c r="T53" s="34">
        <f t="shared" si="0"/>
        <v>23</v>
      </c>
      <c r="U53" s="34" t="str">
        <f>VLOOKUP(T53,'Nhóm tuổi'!$A$3:$B$9,2,FALSE)</f>
        <v>Dưới 25 tuổi</v>
      </c>
      <c r="V53" s="37" t="s">
        <v>317</v>
      </c>
      <c r="W53" s="37" t="s">
        <v>187</v>
      </c>
      <c r="X53" s="37"/>
      <c r="Y53" s="24"/>
      <c r="Z53" s="37"/>
      <c r="AA53" s="37" t="s">
        <v>264</v>
      </c>
      <c r="AB53" s="33" t="s">
        <v>147</v>
      </c>
      <c r="AC53" s="33" t="str">
        <f>VLOOKUP(AB53,options!$V$50:$W$55,2,FALSE)</f>
        <v>Đi làm</v>
      </c>
      <c r="AD53" s="33" t="str">
        <f>VLOOKUP(AB53,options!$V$57:$W$62,2,FALSE)</f>
        <v>Có việc làm</v>
      </c>
      <c r="AF53" s="33" t="s">
        <v>248</v>
      </c>
      <c r="AH53" s="34" t="s">
        <v>335</v>
      </c>
      <c r="AI53" s="37" t="s">
        <v>336</v>
      </c>
      <c r="AJ53" s="33" t="s">
        <v>337</v>
      </c>
      <c r="AK53" s="33" t="s">
        <v>338</v>
      </c>
      <c r="AL53" s="38" t="s">
        <v>448</v>
      </c>
      <c r="AM53" s="39" t="s">
        <v>347</v>
      </c>
      <c r="AN53" s="33">
        <v>48</v>
      </c>
      <c r="AO53" s="33" t="s">
        <v>258</v>
      </c>
      <c r="AP53" s="33" t="s">
        <v>215</v>
      </c>
      <c r="AR53" s="33" t="s">
        <v>261</v>
      </c>
      <c r="AS53" s="33">
        <f>VLOOKUP(AR53,options!$M$41:$N$45,2,FALSE)</f>
        <v>3</v>
      </c>
      <c r="AT53" s="33" t="s">
        <v>261</v>
      </c>
      <c r="AU53" s="33">
        <f>VLOOKUP(AT53,options!$M$41:$N$45,2,FALSE)</f>
        <v>3</v>
      </c>
      <c r="AV53" s="33" t="s">
        <v>271</v>
      </c>
      <c r="AX53" s="33" t="s">
        <v>298</v>
      </c>
      <c r="AY53" s="33" t="s">
        <v>313</v>
      </c>
      <c r="AZ53" s="33" t="s">
        <v>162</v>
      </c>
      <c r="BA53" s="33" t="s">
        <v>302</v>
      </c>
      <c r="BB53" s="33" t="s">
        <v>306</v>
      </c>
      <c r="BD53" s="33" t="s">
        <v>162</v>
      </c>
      <c r="BE53" s="33" t="s">
        <v>369</v>
      </c>
      <c r="BF53" s="26" t="str">
        <f>VLOOKUP(BE53,options!$S$39:$T$59,2,FALSE)</f>
        <v>Công nghệ kỹ thuật Điện - Điện Tử</v>
      </c>
      <c r="BG53" s="33" t="s">
        <v>281</v>
      </c>
      <c r="BO53" s="26"/>
      <c r="BQ53" s="33" t="e">
        <f>VLOOKUP(BP53,options!$V$31:$W$44,2,FALSE)</f>
        <v>#N/A</v>
      </c>
      <c r="BS53" s="33" t="s">
        <v>291</v>
      </c>
      <c r="BT53" s="102">
        <f>VLOOKUP(BS53,options!$S$31:$T$35,2,FALSE)</f>
        <v>4</v>
      </c>
      <c r="BU53" s="33" t="s">
        <v>291</v>
      </c>
      <c r="BV53" s="102">
        <f>VLOOKUP(BU53,options!$S$31:$T$35,2,FALSE)</f>
        <v>4</v>
      </c>
      <c r="BW53" s="33" t="s">
        <v>290</v>
      </c>
      <c r="BX53" s="102">
        <f>VLOOKUP(BW53,options!$S$31:$T$35,2,FALSE)</f>
        <v>5</v>
      </c>
      <c r="BZ53" s="33" t="s">
        <v>181</v>
      </c>
      <c r="CC53" s="33" t="s">
        <v>290</v>
      </c>
      <c r="CD53" s="33" t="s">
        <v>290</v>
      </c>
      <c r="CE53" s="102">
        <f>VLOOKUP(CD53,options!$S$31:$T$35,2,FALSE)</f>
        <v>5</v>
      </c>
    </row>
    <row r="54" spans="1:83" s="33" customFormat="1" ht="16.5" customHeight="1" x14ac:dyDescent="0.25">
      <c r="A54" s="33">
        <v>53</v>
      </c>
      <c r="B54" s="34" t="s">
        <v>325</v>
      </c>
      <c r="C54" s="34">
        <v>14000450</v>
      </c>
      <c r="D54" s="33" t="s">
        <v>388</v>
      </c>
      <c r="E54" s="34" t="s">
        <v>389</v>
      </c>
      <c r="F54" s="46" t="s">
        <v>390</v>
      </c>
      <c r="G54" s="34" t="s">
        <v>343</v>
      </c>
      <c r="H54" s="34" t="s">
        <v>1132</v>
      </c>
      <c r="I54" s="34" t="s">
        <v>369</v>
      </c>
      <c r="J54" s="34" t="str">
        <f>VLOOKUP(I54,options!$R$65:$S$80,2,FALSE)</f>
        <v>Công nghệ kỹ thuật Điện - Điện tử</v>
      </c>
      <c r="K54" s="34" t="str">
        <f>VLOOKUP(I54,'Chuẩn hóa Ngànhnghề'!$A$4:$B$19,2,FALSE)</f>
        <v>Công nghệ kỹ thuật Điện tử</v>
      </c>
      <c r="L54" s="34" t="s">
        <v>1408</v>
      </c>
      <c r="M54" s="34" t="s">
        <v>1391</v>
      </c>
      <c r="N54" s="34" t="s">
        <v>380</v>
      </c>
      <c r="O54" s="34" t="s">
        <v>338</v>
      </c>
      <c r="P54" s="35" t="s">
        <v>439</v>
      </c>
      <c r="Q54" s="34"/>
      <c r="R54" s="37" t="s">
        <v>145</v>
      </c>
      <c r="S54" s="34">
        <v>1996</v>
      </c>
      <c r="T54" s="34">
        <f t="shared" si="0"/>
        <v>22</v>
      </c>
      <c r="U54" s="34" t="str">
        <f>VLOOKUP(T54,'Nhóm tuổi'!$A$3:$B$9,2,FALSE)</f>
        <v>Dưới 25 tuổi</v>
      </c>
      <c r="V54" s="37" t="s">
        <v>317</v>
      </c>
      <c r="W54" s="37" t="s">
        <v>187</v>
      </c>
      <c r="X54" s="37"/>
      <c r="Y54" s="24"/>
      <c r="Z54" s="37"/>
      <c r="AA54" s="37" t="s">
        <v>264</v>
      </c>
      <c r="AB54" s="33" t="s">
        <v>147</v>
      </c>
      <c r="AC54" s="33" t="str">
        <f>VLOOKUP(AB54,options!$V$50:$W$55,2,FALSE)</f>
        <v>Đi làm</v>
      </c>
      <c r="AD54" s="33" t="str">
        <f>VLOOKUP(AB54,options!$V$57:$W$62,2,FALSE)</f>
        <v>Có việc làm</v>
      </c>
      <c r="AF54" s="33" t="s">
        <v>248</v>
      </c>
      <c r="AH54" s="34" t="s">
        <v>335</v>
      </c>
      <c r="AI54" s="37" t="s">
        <v>336</v>
      </c>
      <c r="AJ54" s="33" t="s">
        <v>337</v>
      </c>
      <c r="AK54" s="33" t="s">
        <v>338</v>
      </c>
      <c r="AL54" s="38" t="s">
        <v>448</v>
      </c>
      <c r="AM54" s="39" t="s">
        <v>347</v>
      </c>
      <c r="AN54" s="33">
        <v>48</v>
      </c>
      <c r="AO54" s="33" t="s">
        <v>258</v>
      </c>
      <c r="AP54" s="33" t="s">
        <v>215</v>
      </c>
      <c r="AR54" s="33" t="s">
        <v>260</v>
      </c>
      <c r="AS54" s="33">
        <f>VLOOKUP(AR54,options!$M$41:$N$45,2,FALSE)</f>
        <v>4</v>
      </c>
      <c r="AT54" s="33" t="s">
        <v>260</v>
      </c>
      <c r="AU54" s="33">
        <f>VLOOKUP(AT54,options!$M$41:$N$45,2,FALSE)</f>
        <v>4</v>
      </c>
      <c r="AV54" s="33" t="s">
        <v>271</v>
      </c>
      <c r="AX54" s="33" t="s">
        <v>297</v>
      </c>
      <c r="AY54" s="33" t="s">
        <v>312</v>
      </c>
      <c r="AZ54" s="33" t="s">
        <v>163</v>
      </c>
      <c r="BB54" s="33" t="s">
        <v>1140</v>
      </c>
      <c r="BD54" s="33" t="s">
        <v>163</v>
      </c>
      <c r="BF54" s="26" t="e">
        <f>VLOOKUP(BE54,options!$S$39:$T$59,2,FALSE)</f>
        <v>#N/A</v>
      </c>
      <c r="BO54" s="26"/>
      <c r="BQ54" s="33" t="e">
        <f>VLOOKUP(BP54,options!$V$31:$W$44,2,FALSE)</f>
        <v>#N/A</v>
      </c>
      <c r="BS54" s="33" t="s">
        <v>290</v>
      </c>
      <c r="BT54" s="102">
        <f>VLOOKUP(BS54,options!$S$31:$T$35,2,FALSE)</f>
        <v>5</v>
      </c>
      <c r="BU54" s="33" t="s">
        <v>290</v>
      </c>
      <c r="BV54" s="102">
        <f>VLOOKUP(BU54,options!$S$31:$T$35,2,FALSE)</f>
        <v>5</v>
      </c>
      <c r="BW54" s="33" t="s">
        <v>290</v>
      </c>
      <c r="BX54" s="102">
        <f>VLOOKUP(BW54,options!$S$31:$T$35,2,FALSE)</f>
        <v>5</v>
      </c>
      <c r="BY54" s="33" t="s">
        <v>181</v>
      </c>
      <c r="BZ54" s="33" t="s">
        <v>182</v>
      </c>
      <c r="CA54" s="33" t="s">
        <v>184</v>
      </c>
      <c r="CC54" s="33" t="s">
        <v>290</v>
      </c>
      <c r="CD54" s="33" t="s">
        <v>290</v>
      </c>
      <c r="CE54" s="102">
        <f>VLOOKUP(CD54,options!$S$31:$T$35,2,FALSE)</f>
        <v>5</v>
      </c>
    </row>
    <row r="55" spans="1:83" s="33" customFormat="1" ht="16.5" customHeight="1" x14ac:dyDescent="0.25">
      <c r="A55" s="33">
        <v>54</v>
      </c>
      <c r="B55" s="34" t="s">
        <v>325</v>
      </c>
      <c r="C55" s="34">
        <v>14001067</v>
      </c>
      <c r="D55" s="33" t="s">
        <v>326</v>
      </c>
      <c r="E55" s="34" t="s">
        <v>758</v>
      </c>
      <c r="F55" s="46" t="s">
        <v>759</v>
      </c>
      <c r="G55" s="34" t="s">
        <v>343</v>
      </c>
      <c r="H55" s="34" t="s">
        <v>1132</v>
      </c>
      <c r="I55" s="34" t="s">
        <v>369</v>
      </c>
      <c r="J55" s="34" t="str">
        <f>VLOOKUP(I55,options!$R$65:$S$80,2,FALSE)</f>
        <v>Công nghệ kỹ thuật Điện - Điện tử</v>
      </c>
      <c r="K55" s="34" t="str">
        <f>VLOOKUP(I55,'Chuẩn hóa Ngànhnghề'!$A$4:$B$19,2,FALSE)</f>
        <v>Công nghệ kỹ thuật Điện tử</v>
      </c>
      <c r="L55" s="34" t="s">
        <v>1408</v>
      </c>
      <c r="M55" s="34" t="s">
        <v>1215</v>
      </c>
      <c r="N55" s="34" t="s">
        <v>399</v>
      </c>
      <c r="O55" s="34" t="s">
        <v>338</v>
      </c>
      <c r="P55" s="35" t="s">
        <v>751</v>
      </c>
      <c r="Q55" s="42" t="s">
        <v>1216</v>
      </c>
      <c r="R55" s="37" t="s">
        <v>145</v>
      </c>
      <c r="S55" s="34">
        <v>1994</v>
      </c>
      <c r="T55" s="34">
        <f t="shared" si="0"/>
        <v>24</v>
      </c>
      <c r="U55" s="34" t="str">
        <f>VLOOKUP(T55,'Nhóm tuổi'!$A$3:$B$9,2,FALSE)</f>
        <v>Dưới 25 tuổi</v>
      </c>
      <c r="V55" s="37" t="s">
        <v>317</v>
      </c>
      <c r="W55" s="37" t="s">
        <v>187</v>
      </c>
      <c r="X55" s="37"/>
      <c r="Y55" s="24"/>
      <c r="Z55" s="37"/>
      <c r="AA55" s="37" t="s">
        <v>264</v>
      </c>
      <c r="AB55" s="33" t="s">
        <v>147</v>
      </c>
      <c r="AC55" s="33" t="str">
        <f>VLOOKUP(AB55,options!$V$50:$W$55,2,FALSE)</f>
        <v>Đi làm</v>
      </c>
      <c r="AD55" s="33" t="str">
        <f>VLOOKUP(AB55,options!$V$57:$W$62,2,FALSE)</f>
        <v>Có việc làm</v>
      </c>
      <c r="AF55" s="33" t="s">
        <v>254</v>
      </c>
      <c r="AG55" s="33" t="s">
        <v>760</v>
      </c>
      <c r="AH55" s="33" t="s">
        <v>761</v>
      </c>
      <c r="AI55" s="33" t="s">
        <v>762</v>
      </c>
      <c r="AJ55" s="33" t="s">
        <v>559</v>
      </c>
      <c r="AK55" s="33" t="s">
        <v>338</v>
      </c>
      <c r="AL55" s="38" t="s">
        <v>763</v>
      </c>
      <c r="AN55" s="33">
        <v>48</v>
      </c>
      <c r="AO55" s="33" t="s">
        <v>258</v>
      </c>
      <c r="AP55" s="33" t="s">
        <v>218</v>
      </c>
      <c r="AR55" s="33" t="s">
        <v>260</v>
      </c>
      <c r="AS55" s="33">
        <f>VLOOKUP(AR55,options!$M$41:$N$45,2,FALSE)</f>
        <v>4</v>
      </c>
      <c r="AT55" s="33" t="s">
        <v>260</v>
      </c>
      <c r="AU55" s="33">
        <f>VLOOKUP(AT55,options!$M$41:$N$45,2,FALSE)</f>
        <v>4</v>
      </c>
      <c r="AV55" s="33" t="s">
        <v>271</v>
      </c>
      <c r="AX55" s="33" t="s">
        <v>299</v>
      </c>
      <c r="AY55" s="33" t="s">
        <v>312</v>
      </c>
      <c r="AZ55" s="33" t="s">
        <v>163</v>
      </c>
      <c r="BB55" s="33" t="s">
        <v>306</v>
      </c>
      <c r="BD55" s="33" t="s">
        <v>163</v>
      </c>
      <c r="BF55" s="26" t="e">
        <f>VLOOKUP(BE55,options!$S$39:$T$59,2,FALSE)</f>
        <v>#N/A</v>
      </c>
      <c r="BO55" s="26"/>
      <c r="BQ55" s="33" t="e">
        <f>VLOOKUP(BP55,options!$V$31:$W$44,2,FALSE)</f>
        <v>#N/A</v>
      </c>
      <c r="BS55" s="33" t="s">
        <v>291</v>
      </c>
      <c r="BT55" s="102">
        <f>VLOOKUP(BS55,options!$S$31:$T$35,2,FALSE)</f>
        <v>4</v>
      </c>
      <c r="BU55" s="33" t="s">
        <v>291</v>
      </c>
      <c r="BV55" s="102">
        <f>VLOOKUP(BU55,options!$S$31:$T$35,2,FALSE)</f>
        <v>4</v>
      </c>
      <c r="BW55" s="33" t="s">
        <v>291</v>
      </c>
      <c r="BX55" s="102">
        <f>VLOOKUP(BW55,options!$S$31:$T$35,2,FALSE)</f>
        <v>4</v>
      </c>
      <c r="BY55" s="33" t="s">
        <v>181</v>
      </c>
      <c r="BZ55" s="33" t="s">
        <v>182</v>
      </c>
      <c r="CA55" s="33" t="s">
        <v>184</v>
      </c>
      <c r="CC55" s="33" t="s">
        <v>291</v>
      </c>
      <c r="CD55" s="33" t="s">
        <v>291</v>
      </c>
      <c r="CE55" s="102">
        <f>VLOOKUP(CD55,options!$S$31:$T$35,2,FALSE)</f>
        <v>4</v>
      </c>
    </row>
    <row r="56" spans="1:83" s="33" customFormat="1" ht="16.5" customHeight="1" x14ac:dyDescent="0.25">
      <c r="A56" s="33">
        <v>55</v>
      </c>
      <c r="B56" s="34" t="s">
        <v>325</v>
      </c>
      <c r="C56" s="34">
        <v>14001116</v>
      </c>
      <c r="D56" s="33" t="s">
        <v>391</v>
      </c>
      <c r="E56" s="34" t="s">
        <v>649</v>
      </c>
      <c r="F56" s="46" t="s">
        <v>650</v>
      </c>
      <c r="G56" s="34" t="s">
        <v>832</v>
      </c>
      <c r="H56" s="34" t="s">
        <v>1415</v>
      </c>
      <c r="I56" s="34" t="s">
        <v>651</v>
      </c>
      <c r="J56" s="34" t="str">
        <f>VLOOKUP(I56,options!$R$65:$S$80,2,FALSE)</f>
        <v>Các ngành khác</v>
      </c>
      <c r="K56" s="34" t="str">
        <f>VLOOKUP(I56,'Chuẩn hóa Ngànhnghề'!$A$4:$B$19,2,FALSE)</f>
        <v>Công nghệ May</v>
      </c>
      <c r="L56" s="34" t="s">
        <v>1408</v>
      </c>
      <c r="M56" s="34" t="s">
        <v>1233</v>
      </c>
      <c r="N56" s="34" t="s">
        <v>399</v>
      </c>
      <c r="O56" s="34" t="s">
        <v>338</v>
      </c>
      <c r="P56" s="35" t="s">
        <v>653</v>
      </c>
      <c r="Q56" s="36" t="s">
        <v>654</v>
      </c>
      <c r="R56" s="37" t="s">
        <v>146</v>
      </c>
      <c r="S56" s="34">
        <v>1996</v>
      </c>
      <c r="T56" s="34">
        <f t="shared" si="0"/>
        <v>22</v>
      </c>
      <c r="U56" s="34" t="str">
        <f>VLOOKUP(T56,'Nhóm tuổi'!$A$3:$B$9,2,FALSE)</f>
        <v>Dưới 25 tuổi</v>
      </c>
      <c r="V56" s="37" t="s">
        <v>317</v>
      </c>
      <c r="W56" s="37" t="s">
        <v>187</v>
      </c>
      <c r="X56" s="37"/>
      <c r="Y56" s="24"/>
      <c r="Z56" s="37"/>
      <c r="AA56" s="37" t="s">
        <v>266</v>
      </c>
      <c r="AB56" s="33" t="s">
        <v>147</v>
      </c>
      <c r="AC56" s="33" t="str">
        <f>VLOOKUP(AB56,options!$V$50:$W$55,2,FALSE)</f>
        <v>Đi làm</v>
      </c>
      <c r="AD56" s="33" t="str">
        <f>VLOOKUP(AB56,options!$V$57:$W$62,2,FALSE)</f>
        <v>Có việc làm</v>
      </c>
      <c r="AF56" s="33" t="s">
        <v>249</v>
      </c>
      <c r="AH56" s="33" t="s">
        <v>655</v>
      </c>
      <c r="AI56" s="33" t="s">
        <v>656</v>
      </c>
      <c r="AJ56" s="33" t="s">
        <v>657</v>
      </c>
      <c r="AK56" s="33" t="s">
        <v>338</v>
      </c>
      <c r="AL56" s="60" t="s">
        <v>1235</v>
      </c>
      <c r="AM56" s="51" t="s">
        <v>1234</v>
      </c>
      <c r="AN56" s="33">
        <v>44</v>
      </c>
      <c r="AO56" s="33" t="s">
        <v>256</v>
      </c>
      <c r="AP56" s="33" t="s">
        <v>219</v>
      </c>
      <c r="AR56" s="33" t="s">
        <v>261</v>
      </c>
      <c r="AS56" s="33">
        <f>VLOOKUP(AR56,options!$M$41:$N$45,2,FALSE)</f>
        <v>3</v>
      </c>
      <c r="AT56" s="33" t="s">
        <v>261</v>
      </c>
      <c r="AU56" s="33">
        <f>VLOOKUP(AT56,options!$M$41:$N$45,2,FALSE)</f>
        <v>3</v>
      </c>
      <c r="AV56" s="33" t="s">
        <v>270</v>
      </c>
      <c r="AX56" s="33" t="s">
        <v>297</v>
      </c>
      <c r="AY56" s="33" t="s">
        <v>314</v>
      </c>
      <c r="AZ56" s="33" t="s">
        <v>163</v>
      </c>
      <c r="BB56" s="33" t="s">
        <v>306</v>
      </c>
      <c r="BD56" s="33" t="s">
        <v>163</v>
      </c>
      <c r="BF56" s="26" t="e">
        <f>VLOOKUP(BE56,options!$S$39:$T$59,2,FALSE)</f>
        <v>#N/A</v>
      </c>
      <c r="BO56" s="26"/>
      <c r="BQ56" s="33" t="e">
        <f>VLOOKUP(BP56,options!$V$31:$W$44,2,FALSE)</f>
        <v>#N/A</v>
      </c>
      <c r="BS56" s="33" t="s">
        <v>291</v>
      </c>
      <c r="BT56" s="102">
        <f>VLOOKUP(BS56,options!$S$31:$T$35,2,FALSE)</f>
        <v>4</v>
      </c>
      <c r="BU56" s="33" t="s">
        <v>292</v>
      </c>
      <c r="BV56" s="102">
        <f>VLOOKUP(BU56,options!$S$31:$T$35,2,FALSE)</f>
        <v>3</v>
      </c>
      <c r="BW56" s="33" t="s">
        <v>291</v>
      </c>
      <c r="BX56" s="102">
        <f>VLOOKUP(BW56,options!$S$31:$T$35,2,FALSE)</f>
        <v>4</v>
      </c>
      <c r="BY56" s="33" t="s">
        <v>181</v>
      </c>
      <c r="BZ56" s="33" t="s">
        <v>182</v>
      </c>
      <c r="CA56" s="33" t="s">
        <v>185</v>
      </c>
      <c r="CC56" s="33" t="s">
        <v>292</v>
      </c>
      <c r="CD56" s="33" t="s">
        <v>292</v>
      </c>
      <c r="CE56" s="102">
        <f>VLOOKUP(CD56,options!$S$31:$T$35,2,FALSE)</f>
        <v>3</v>
      </c>
    </row>
    <row r="57" spans="1:83" s="33" customFormat="1" ht="16.5" customHeight="1" x14ac:dyDescent="0.25">
      <c r="A57" s="33">
        <v>56</v>
      </c>
      <c r="B57" s="34" t="s">
        <v>325</v>
      </c>
      <c r="C57" s="34">
        <v>14001099</v>
      </c>
      <c r="D57" s="33" t="s">
        <v>727</v>
      </c>
      <c r="E57" s="34" t="s">
        <v>467</v>
      </c>
      <c r="F57" s="46" t="s">
        <v>831</v>
      </c>
      <c r="G57" s="34" t="s">
        <v>832</v>
      </c>
      <c r="H57" s="34" t="s">
        <v>1415</v>
      </c>
      <c r="I57" s="34" t="s">
        <v>651</v>
      </c>
      <c r="J57" s="34" t="str">
        <f>VLOOKUP(I57,options!$R$65:$S$80,2,FALSE)</f>
        <v>Các ngành khác</v>
      </c>
      <c r="K57" s="34" t="str">
        <f>VLOOKUP(I57,'Chuẩn hóa Ngànhnghề'!$A$4:$B$19,2,FALSE)</f>
        <v>Công nghệ May</v>
      </c>
      <c r="L57" s="34" t="s">
        <v>1408</v>
      </c>
      <c r="M57" s="34" t="s">
        <v>1389</v>
      </c>
      <c r="N57" s="34" t="s">
        <v>1390</v>
      </c>
      <c r="O57" s="34" t="s">
        <v>708</v>
      </c>
      <c r="P57" s="35" t="s">
        <v>833</v>
      </c>
      <c r="Q57" s="42" t="s">
        <v>1244</v>
      </c>
      <c r="R57" s="37" t="s">
        <v>146</v>
      </c>
      <c r="S57" s="34">
        <v>1996</v>
      </c>
      <c r="T57" s="34">
        <f t="shared" si="0"/>
        <v>22</v>
      </c>
      <c r="U57" s="34" t="str">
        <f>VLOOKUP(T57,'Nhóm tuổi'!$A$3:$B$9,2,FALSE)</f>
        <v>Dưới 25 tuổi</v>
      </c>
      <c r="V57" s="37" t="s">
        <v>317</v>
      </c>
      <c r="W57" s="37" t="s">
        <v>187</v>
      </c>
      <c r="X57" s="37"/>
      <c r="Y57" s="24"/>
      <c r="Z57" s="37"/>
      <c r="AA57" s="37" t="s">
        <v>264</v>
      </c>
      <c r="AB57" s="33" t="s">
        <v>147</v>
      </c>
      <c r="AC57" s="33" t="str">
        <f>VLOOKUP(AB57,options!$V$50:$W$55,2,FALSE)</f>
        <v>Đi làm</v>
      </c>
      <c r="AD57" s="33" t="str">
        <f>VLOOKUP(AB57,options!$V$57:$W$62,2,FALSE)</f>
        <v>Có việc làm</v>
      </c>
      <c r="AF57" s="33" t="s">
        <v>249</v>
      </c>
      <c r="AH57" s="33" t="s">
        <v>834</v>
      </c>
      <c r="AI57" s="33" t="s">
        <v>835</v>
      </c>
      <c r="AJ57" s="33" t="s">
        <v>836</v>
      </c>
      <c r="AK57" s="33" t="s">
        <v>837</v>
      </c>
      <c r="AL57" s="38" t="s">
        <v>838</v>
      </c>
      <c r="AM57" s="43" t="s">
        <v>1245</v>
      </c>
      <c r="AN57" s="33">
        <v>48</v>
      </c>
      <c r="AO57" s="33" t="s">
        <v>257</v>
      </c>
      <c r="AP57" s="33" t="s">
        <v>218</v>
      </c>
      <c r="AR57" s="33" t="s">
        <v>261</v>
      </c>
      <c r="AS57" s="33">
        <f>VLOOKUP(AR57,options!$M$41:$N$45,2,FALSE)</f>
        <v>3</v>
      </c>
      <c r="AT57" s="33" t="s">
        <v>261</v>
      </c>
      <c r="AU57" s="33">
        <f>VLOOKUP(AT57,options!$M$41:$N$45,2,FALSE)</f>
        <v>3</v>
      </c>
      <c r="AV57" s="33" t="s">
        <v>269</v>
      </c>
      <c r="AX57" s="33" t="s">
        <v>297</v>
      </c>
      <c r="AY57" s="33" t="s">
        <v>314</v>
      </c>
      <c r="AZ57" s="33" t="s">
        <v>163</v>
      </c>
      <c r="BB57" s="33" t="s">
        <v>306</v>
      </c>
      <c r="BD57" s="33" t="s">
        <v>163</v>
      </c>
      <c r="BF57" s="26" t="e">
        <f>VLOOKUP(BE57,options!$S$39:$T$59,2,FALSE)</f>
        <v>#N/A</v>
      </c>
      <c r="BO57" s="26"/>
      <c r="BQ57" s="33" t="e">
        <f>VLOOKUP(BP57,options!$V$31:$W$44,2,FALSE)</f>
        <v>#N/A</v>
      </c>
      <c r="BS57" s="33" t="s">
        <v>291</v>
      </c>
      <c r="BT57" s="102">
        <f>VLOOKUP(BS57,options!$S$31:$T$35,2,FALSE)</f>
        <v>4</v>
      </c>
      <c r="BU57" s="33" t="s">
        <v>291</v>
      </c>
      <c r="BV57" s="102">
        <f>VLOOKUP(BU57,options!$S$31:$T$35,2,FALSE)</f>
        <v>4</v>
      </c>
      <c r="BW57" s="33" t="s">
        <v>291</v>
      </c>
      <c r="BX57" s="102">
        <f>VLOOKUP(BW57,options!$S$31:$T$35,2,FALSE)</f>
        <v>4</v>
      </c>
      <c r="BY57" s="33" t="s">
        <v>181</v>
      </c>
      <c r="BZ57" s="33" t="s">
        <v>182</v>
      </c>
      <c r="CA57" s="33" t="s">
        <v>185</v>
      </c>
      <c r="CC57" s="33" t="s">
        <v>291</v>
      </c>
      <c r="CD57" s="33" t="s">
        <v>291</v>
      </c>
      <c r="CE57" s="102">
        <f>VLOOKUP(CD57,options!$S$31:$T$35,2,FALSE)</f>
        <v>4</v>
      </c>
    </row>
    <row r="58" spans="1:83" s="33" customFormat="1" ht="16.5" customHeight="1" x14ac:dyDescent="0.25">
      <c r="A58" s="33">
        <v>57</v>
      </c>
      <c r="B58" s="34" t="s">
        <v>325</v>
      </c>
      <c r="C58" s="24">
        <v>14001116</v>
      </c>
      <c r="D58" s="26" t="s">
        <v>459</v>
      </c>
      <c r="E58" s="24" t="s">
        <v>856</v>
      </c>
      <c r="F58" s="47" t="s">
        <v>650</v>
      </c>
      <c r="G58" s="34" t="s">
        <v>832</v>
      </c>
      <c r="H58" s="34" t="s">
        <v>1415</v>
      </c>
      <c r="I58" s="34" t="s">
        <v>651</v>
      </c>
      <c r="J58" s="34" t="str">
        <f>VLOOKUP(I58,options!$R$65:$S$80,2,FALSE)</f>
        <v>Các ngành khác</v>
      </c>
      <c r="K58" s="34" t="str">
        <f>VLOOKUP(I58,'Chuẩn hóa Ngànhnghề'!$A$4:$B$19,2,FALSE)</f>
        <v>Công nghệ May</v>
      </c>
      <c r="L58" s="34" t="s">
        <v>1408</v>
      </c>
      <c r="M58" s="24" t="s">
        <v>1388</v>
      </c>
      <c r="N58" s="24" t="s">
        <v>405</v>
      </c>
      <c r="O58" s="34" t="s">
        <v>338</v>
      </c>
      <c r="P58" s="44" t="s">
        <v>857</v>
      </c>
      <c r="Q58" s="42" t="s">
        <v>858</v>
      </c>
      <c r="R58" s="37" t="s">
        <v>146</v>
      </c>
      <c r="S58" s="24">
        <v>1996</v>
      </c>
      <c r="T58" s="34">
        <f t="shared" si="0"/>
        <v>22</v>
      </c>
      <c r="U58" s="34" t="str">
        <f>VLOOKUP(T58,'Nhóm tuổi'!$A$3:$B$9,2,FALSE)</f>
        <v>Dưới 25 tuổi</v>
      </c>
      <c r="V58" s="23" t="s">
        <v>317</v>
      </c>
      <c r="W58" s="23" t="s">
        <v>187</v>
      </c>
      <c r="X58" s="23"/>
      <c r="Y58" s="24"/>
      <c r="Z58" s="23"/>
      <c r="AA58" s="23" t="s">
        <v>264</v>
      </c>
      <c r="AB58" s="26" t="s">
        <v>148</v>
      </c>
      <c r="AC58" s="33" t="str">
        <f>VLOOKUP(AB58,options!$V$50:$W$55,2,FALSE)</f>
        <v>Đi làm</v>
      </c>
      <c r="AD58" s="33" t="str">
        <f>VLOOKUP(AB58,options!$V$57:$W$62,2,FALSE)</f>
        <v>Có việc làm</v>
      </c>
      <c r="AE58" s="26" t="s">
        <v>1450</v>
      </c>
      <c r="AF58" s="33" t="s">
        <v>249</v>
      </c>
      <c r="AG58" s="26"/>
      <c r="AH58" s="26"/>
      <c r="AI58" s="26" t="s">
        <v>859</v>
      </c>
      <c r="AJ58" s="26" t="s">
        <v>405</v>
      </c>
      <c r="AK58" s="26" t="s">
        <v>338</v>
      </c>
      <c r="AL58" s="45" t="s">
        <v>857</v>
      </c>
      <c r="AM58" s="26" t="s">
        <v>1243</v>
      </c>
      <c r="AN58" s="26">
        <v>48</v>
      </c>
      <c r="AO58" s="26" t="s">
        <v>256</v>
      </c>
      <c r="AP58" s="26" t="s">
        <v>218</v>
      </c>
      <c r="AQ58" s="26"/>
      <c r="AR58" s="33" t="s">
        <v>260</v>
      </c>
      <c r="AS58" s="33">
        <f>VLOOKUP(AR58,options!$M$41:$N$45,2,FALSE)</f>
        <v>4</v>
      </c>
      <c r="AT58" s="33" t="s">
        <v>260</v>
      </c>
      <c r="AU58" s="33">
        <f>VLOOKUP(AT58,options!$M$41:$N$45,2,FALSE)</f>
        <v>4</v>
      </c>
      <c r="AV58" s="33" t="s">
        <v>271</v>
      </c>
      <c r="AW58" s="26"/>
      <c r="AX58" s="33" t="s">
        <v>298</v>
      </c>
      <c r="AY58" s="26" t="s">
        <v>311</v>
      </c>
      <c r="AZ58" s="26" t="s">
        <v>163</v>
      </c>
      <c r="BA58" s="26"/>
      <c r="BB58" s="33" t="s">
        <v>306</v>
      </c>
      <c r="BC58" s="26"/>
      <c r="BD58" s="33" t="s">
        <v>163</v>
      </c>
      <c r="BE58" s="26"/>
      <c r="BF58" s="26" t="e">
        <f>VLOOKUP(BE58,options!$S$39:$T$59,2,FALSE)</f>
        <v>#N/A</v>
      </c>
      <c r="BG58" s="26"/>
      <c r="BI58" s="26"/>
      <c r="BJ58" s="26"/>
      <c r="BK58" s="26"/>
      <c r="BL58" s="26"/>
      <c r="BM58" s="26"/>
      <c r="BO58" s="26"/>
      <c r="BP58" s="26"/>
      <c r="BQ58" s="33" t="e">
        <f>VLOOKUP(BP58,options!$V$31:$W$44,2,FALSE)</f>
        <v>#N/A</v>
      </c>
      <c r="BR58" s="26"/>
      <c r="BS58" s="26" t="s">
        <v>290</v>
      </c>
      <c r="BT58" s="102">
        <f>VLOOKUP(BS58,options!$S$31:$T$35,2,FALSE)</f>
        <v>5</v>
      </c>
      <c r="BU58" s="26" t="s">
        <v>290</v>
      </c>
      <c r="BV58" s="102">
        <f>VLOOKUP(BU58,options!$S$31:$T$35,2,FALSE)</f>
        <v>5</v>
      </c>
      <c r="BW58" s="33" t="s">
        <v>290</v>
      </c>
      <c r="BX58" s="102">
        <f>VLOOKUP(BW58,options!$S$31:$T$35,2,FALSE)</f>
        <v>5</v>
      </c>
      <c r="BY58" s="26" t="s">
        <v>181</v>
      </c>
      <c r="BZ58" s="26" t="s">
        <v>182</v>
      </c>
      <c r="CA58" s="26" t="s">
        <v>184</v>
      </c>
      <c r="CB58" s="26"/>
      <c r="CC58" s="26" t="s">
        <v>291</v>
      </c>
      <c r="CD58" s="26" t="s">
        <v>291</v>
      </c>
      <c r="CE58" s="102">
        <f>VLOOKUP(CD58,options!$S$31:$T$35,2,FALSE)</f>
        <v>4</v>
      </c>
    </row>
    <row r="59" spans="1:83" s="33" customFormat="1" ht="16.5" customHeight="1" x14ac:dyDescent="0.25">
      <c r="A59" s="33">
        <v>58</v>
      </c>
      <c r="B59" s="34" t="s">
        <v>325</v>
      </c>
      <c r="C59" s="24">
        <v>14001105</v>
      </c>
      <c r="D59" s="26" t="s">
        <v>401</v>
      </c>
      <c r="E59" s="24" t="s">
        <v>860</v>
      </c>
      <c r="F59" s="47" t="s">
        <v>868</v>
      </c>
      <c r="G59" s="34" t="s">
        <v>832</v>
      </c>
      <c r="H59" s="34" t="s">
        <v>1415</v>
      </c>
      <c r="I59" s="34" t="s">
        <v>651</v>
      </c>
      <c r="J59" s="34" t="str">
        <f>VLOOKUP(I59,options!$R$65:$S$80,2,FALSE)</f>
        <v>Các ngành khác</v>
      </c>
      <c r="K59" s="34" t="str">
        <f>VLOOKUP(I59,'Chuẩn hóa Ngànhnghề'!$A$4:$B$19,2,FALSE)</f>
        <v>Công nghệ May</v>
      </c>
      <c r="L59" s="34" t="s">
        <v>1408</v>
      </c>
      <c r="M59" s="24" t="s">
        <v>1241</v>
      </c>
      <c r="N59" s="24" t="s">
        <v>1240</v>
      </c>
      <c r="O59" s="24" t="s">
        <v>809</v>
      </c>
      <c r="P59" s="44" t="s">
        <v>861</v>
      </c>
      <c r="Q59" s="42" t="s">
        <v>1242</v>
      </c>
      <c r="R59" s="37" t="s">
        <v>146</v>
      </c>
      <c r="S59" s="24">
        <v>1996</v>
      </c>
      <c r="T59" s="34">
        <f t="shared" si="0"/>
        <v>22</v>
      </c>
      <c r="U59" s="34" t="str">
        <f>VLOOKUP(T59,'Nhóm tuổi'!$A$3:$B$9,2,FALSE)</f>
        <v>Dưới 25 tuổi</v>
      </c>
      <c r="V59" s="23" t="s">
        <v>317</v>
      </c>
      <c r="W59" s="23" t="s">
        <v>187</v>
      </c>
      <c r="X59" s="23"/>
      <c r="Y59" s="24"/>
      <c r="Z59" s="23"/>
      <c r="AA59" s="23" t="s">
        <v>264</v>
      </c>
      <c r="AB59" s="26" t="s">
        <v>147</v>
      </c>
      <c r="AC59" s="33" t="str">
        <f>VLOOKUP(AB59,options!$V$50:$W$55,2,FALSE)</f>
        <v>Đi làm</v>
      </c>
      <c r="AD59" s="33" t="str">
        <f>VLOOKUP(AB59,options!$V$57:$W$62,2,FALSE)</f>
        <v>Có việc làm</v>
      </c>
      <c r="AE59" s="26"/>
      <c r="AF59" s="33" t="s">
        <v>249</v>
      </c>
      <c r="AG59" s="26"/>
      <c r="AH59" s="26" t="s">
        <v>862</v>
      </c>
      <c r="AI59" s="26" t="s">
        <v>863</v>
      </c>
      <c r="AJ59" s="26" t="s">
        <v>864</v>
      </c>
      <c r="AK59" s="26" t="s">
        <v>748</v>
      </c>
      <c r="AL59" s="26"/>
      <c r="AM59" s="26"/>
      <c r="AN59" s="26">
        <v>48</v>
      </c>
      <c r="AO59" s="26" t="s">
        <v>258</v>
      </c>
      <c r="AP59" s="26" t="s">
        <v>217</v>
      </c>
      <c r="AQ59" s="26"/>
      <c r="AR59" s="33" t="s">
        <v>260</v>
      </c>
      <c r="AS59" s="33">
        <f>VLOOKUP(AR59,options!$M$41:$N$45,2,FALSE)</f>
        <v>4</v>
      </c>
      <c r="AT59" s="33" t="s">
        <v>260</v>
      </c>
      <c r="AU59" s="33">
        <f>VLOOKUP(AT59,options!$M$41:$N$45,2,FALSE)</f>
        <v>4</v>
      </c>
      <c r="AV59" s="33" t="s">
        <v>270</v>
      </c>
      <c r="AW59" s="26"/>
      <c r="AX59" s="33" t="s">
        <v>298</v>
      </c>
      <c r="AY59" s="26" t="s">
        <v>314</v>
      </c>
      <c r="AZ59" s="26" t="s">
        <v>162</v>
      </c>
      <c r="BA59" s="33" t="s">
        <v>302</v>
      </c>
      <c r="BB59" s="33" t="s">
        <v>306</v>
      </c>
      <c r="BC59" s="26"/>
      <c r="BD59" s="33" t="s">
        <v>163</v>
      </c>
      <c r="BE59" s="26"/>
      <c r="BF59" s="26" t="e">
        <f>VLOOKUP(BE59,options!$S$39:$T$59,2,FALSE)</f>
        <v>#N/A</v>
      </c>
      <c r="BG59" s="26"/>
      <c r="BI59" s="26"/>
      <c r="BJ59" s="26"/>
      <c r="BK59" s="26"/>
      <c r="BL59" s="26"/>
      <c r="BM59" s="26"/>
      <c r="BO59" s="26"/>
      <c r="BP59" s="26"/>
      <c r="BQ59" s="33" t="e">
        <f>VLOOKUP(BP59,options!$V$31:$W$44,2,FALSE)</f>
        <v>#N/A</v>
      </c>
      <c r="BR59" s="26"/>
      <c r="BS59" s="26" t="s">
        <v>291</v>
      </c>
      <c r="BT59" s="102">
        <f>VLOOKUP(BS59,options!$S$31:$T$35,2,FALSE)</f>
        <v>4</v>
      </c>
      <c r="BU59" s="26" t="s">
        <v>291</v>
      </c>
      <c r="BV59" s="102">
        <f>VLOOKUP(BU59,options!$S$31:$T$35,2,FALSE)</f>
        <v>4</v>
      </c>
      <c r="BW59" s="33" t="s">
        <v>292</v>
      </c>
      <c r="BX59" s="102">
        <f>VLOOKUP(BW59,options!$S$31:$T$35,2,FALSE)</f>
        <v>3</v>
      </c>
      <c r="BY59" s="26" t="s">
        <v>184</v>
      </c>
      <c r="BZ59" s="26" t="s">
        <v>182</v>
      </c>
      <c r="CA59" s="26" t="s">
        <v>143</v>
      </c>
      <c r="CB59" s="26" t="s">
        <v>865</v>
      </c>
      <c r="CC59" s="26" t="s">
        <v>292</v>
      </c>
      <c r="CD59" s="26" t="s">
        <v>292</v>
      </c>
      <c r="CE59" s="102">
        <f>VLOOKUP(CD59,options!$S$31:$T$35,2,FALSE)</f>
        <v>3</v>
      </c>
    </row>
    <row r="60" spans="1:83" s="33" customFormat="1" ht="16.5" customHeight="1" x14ac:dyDescent="0.25">
      <c r="A60" s="33">
        <v>59</v>
      </c>
      <c r="B60" s="34" t="s">
        <v>325</v>
      </c>
      <c r="C60" s="24">
        <v>14001106</v>
      </c>
      <c r="D60" s="26" t="s">
        <v>589</v>
      </c>
      <c r="E60" s="24" t="s">
        <v>866</v>
      </c>
      <c r="F60" s="47" t="s">
        <v>867</v>
      </c>
      <c r="G60" s="34" t="s">
        <v>832</v>
      </c>
      <c r="H60" s="34" t="s">
        <v>1415</v>
      </c>
      <c r="I60" s="34" t="s">
        <v>651</v>
      </c>
      <c r="J60" s="34" t="str">
        <f>VLOOKUP(I60,options!$R$65:$S$80,2,FALSE)</f>
        <v>Các ngành khác</v>
      </c>
      <c r="K60" s="34" t="str">
        <f>VLOOKUP(I60,'Chuẩn hóa Ngànhnghề'!$A$4:$B$19,2,FALSE)</f>
        <v>Công nghệ May</v>
      </c>
      <c r="L60" s="34" t="s">
        <v>1408</v>
      </c>
      <c r="M60" s="24" t="s">
        <v>1238</v>
      </c>
      <c r="N60" s="24" t="s">
        <v>414</v>
      </c>
      <c r="O60" s="34" t="s">
        <v>338</v>
      </c>
      <c r="P60" s="44" t="s">
        <v>869</v>
      </c>
      <c r="Q60" s="42" t="s">
        <v>1239</v>
      </c>
      <c r="R60" s="37" t="s">
        <v>146</v>
      </c>
      <c r="S60" s="24">
        <v>1996</v>
      </c>
      <c r="T60" s="34">
        <f t="shared" si="0"/>
        <v>22</v>
      </c>
      <c r="U60" s="34" t="str">
        <f>VLOOKUP(T60,'Nhóm tuổi'!$A$3:$B$9,2,FALSE)</f>
        <v>Dưới 25 tuổi</v>
      </c>
      <c r="V60" s="23" t="s">
        <v>317</v>
      </c>
      <c r="W60" s="23" t="s">
        <v>187</v>
      </c>
      <c r="X60" s="23"/>
      <c r="Y60" s="24"/>
      <c r="Z60" s="23"/>
      <c r="AA60" s="23" t="s">
        <v>266</v>
      </c>
      <c r="AB60" s="26" t="s">
        <v>147</v>
      </c>
      <c r="AC60" s="33" t="str">
        <f>VLOOKUP(AB60,options!$V$50:$W$55,2,FALSE)</f>
        <v>Đi làm</v>
      </c>
      <c r="AD60" s="33" t="str">
        <f>VLOOKUP(AB60,options!$V$57:$W$62,2,FALSE)</f>
        <v>Có việc làm</v>
      </c>
      <c r="AE60" s="26"/>
      <c r="AF60" s="33" t="s">
        <v>254</v>
      </c>
      <c r="AG60" s="26" t="s">
        <v>870</v>
      </c>
      <c r="AH60" s="26" t="s">
        <v>871</v>
      </c>
      <c r="AI60" s="26" t="s">
        <v>872</v>
      </c>
      <c r="AJ60" s="26" t="s">
        <v>414</v>
      </c>
      <c r="AK60" s="26" t="s">
        <v>338</v>
      </c>
      <c r="AL60" s="26"/>
      <c r="AM60" s="26"/>
      <c r="AN60" s="26">
        <v>48</v>
      </c>
      <c r="AO60" s="26" t="s">
        <v>256</v>
      </c>
      <c r="AP60" s="26" t="s">
        <v>217</v>
      </c>
      <c r="AQ60" s="26"/>
      <c r="AR60" s="33" t="s">
        <v>260</v>
      </c>
      <c r="AS60" s="33">
        <f>VLOOKUP(AR60,options!$M$41:$N$45,2,FALSE)</f>
        <v>4</v>
      </c>
      <c r="AT60" s="33" t="s">
        <v>261</v>
      </c>
      <c r="AU60" s="33">
        <f>VLOOKUP(AT60,options!$M$41:$N$45,2,FALSE)</f>
        <v>3</v>
      </c>
      <c r="AV60" s="33" t="s">
        <v>270</v>
      </c>
      <c r="AW60" s="26"/>
      <c r="AX60" s="33" t="s">
        <v>298</v>
      </c>
      <c r="AY60" s="26" t="s">
        <v>312</v>
      </c>
      <c r="AZ60" s="26" t="s">
        <v>162</v>
      </c>
      <c r="BA60" s="33" t="s">
        <v>305</v>
      </c>
      <c r="BB60" s="33" t="s">
        <v>306</v>
      </c>
      <c r="BC60" s="26"/>
      <c r="BD60" s="33" t="s">
        <v>162</v>
      </c>
      <c r="BE60" s="26" t="s">
        <v>873</v>
      </c>
      <c r="BF60" s="26" t="str">
        <f>VLOOKUP(BE60,options!$S$39:$T$59,2,FALSE)</f>
        <v>Quản trị nhân lực</v>
      </c>
      <c r="BG60" s="33" t="s">
        <v>281</v>
      </c>
      <c r="BI60" s="26"/>
      <c r="BJ60" s="26"/>
      <c r="BK60" s="26"/>
      <c r="BL60" s="26"/>
      <c r="BM60" s="26"/>
      <c r="BO60" s="26"/>
      <c r="BP60" s="26"/>
      <c r="BQ60" s="33" t="e">
        <f>VLOOKUP(BP60,options!$V$31:$W$44,2,FALSE)</f>
        <v>#N/A</v>
      </c>
      <c r="BR60" s="26"/>
      <c r="BS60" s="26" t="s">
        <v>292</v>
      </c>
      <c r="BT60" s="102">
        <f>VLOOKUP(BS60,options!$S$31:$T$35,2,FALSE)</f>
        <v>3</v>
      </c>
      <c r="BU60" s="26" t="s">
        <v>293</v>
      </c>
      <c r="BV60" s="102">
        <f>VLOOKUP(BU60,options!$S$31:$T$35,2,FALSE)</f>
        <v>2</v>
      </c>
      <c r="BW60" s="33" t="s">
        <v>291</v>
      </c>
      <c r="BX60" s="102">
        <f>VLOOKUP(BW60,options!$S$31:$T$35,2,FALSE)</f>
        <v>4</v>
      </c>
      <c r="BY60" s="26" t="s">
        <v>182</v>
      </c>
      <c r="BZ60" s="26" t="s">
        <v>183</v>
      </c>
      <c r="CA60" s="26" t="s">
        <v>184</v>
      </c>
      <c r="CB60" s="26"/>
      <c r="CC60" s="26" t="s">
        <v>292</v>
      </c>
      <c r="CD60" s="26" t="s">
        <v>291</v>
      </c>
      <c r="CE60" s="102">
        <f>VLOOKUP(CD60,options!$S$31:$T$35,2,FALSE)</f>
        <v>4</v>
      </c>
    </row>
    <row r="61" spans="1:83" s="33" customFormat="1" ht="16.5" customHeight="1" x14ac:dyDescent="0.25">
      <c r="A61" s="33">
        <v>60</v>
      </c>
      <c r="B61" s="34" t="s">
        <v>325</v>
      </c>
      <c r="C61" s="24" t="s">
        <v>874</v>
      </c>
      <c r="D61" s="26" t="s">
        <v>401</v>
      </c>
      <c r="E61" s="24" t="s">
        <v>875</v>
      </c>
      <c r="F61" s="47" t="s">
        <v>876</v>
      </c>
      <c r="G61" s="24" t="s">
        <v>832</v>
      </c>
      <c r="H61" s="34" t="s">
        <v>1415</v>
      </c>
      <c r="I61" s="34" t="s">
        <v>651</v>
      </c>
      <c r="J61" s="34" t="str">
        <f>VLOOKUP(I61,options!$R$65:$S$80,2,FALSE)</f>
        <v>Các ngành khác</v>
      </c>
      <c r="K61" s="34" t="str">
        <f>VLOOKUP(I61,'Chuẩn hóa Ngànhnghề'!$A$4:$B$19,2,FALSE)</f>
        <v>Công nghệ May</v>
      </c>
      <c r="L61" s="34" t="s">
        <v>1408</v>
      </c>
      <c r="M61" s="24" t="s">
        <v>1387</v>
      </c>
      <c r="N61" s="24" t="s">
        <v>380</v>
      </c>
      <c r="O61" s="34" t="s">
        <v>338</v>
      </c>
      <c r="P61" s="44" t="s">
        <v>877</v>
      </c>
      <c r="Q61" s="42" t="s">
        <v>1236</v>
      </c>
      <c r="R61" s="37" t="s">
        <v>146</v>
      </c>
      <c r="S61" s="24">
        <v>1994</v>
      </c>
      <c r="T61" s="34">
        <f t="shared" si="0"/>
        <v>24</v>
      </c>
      <c r="U61" s="34" t="str">
        <f>VLOOKUP(T61,'Nhóm tuổi'!$A$3:$B$9,2,FALSE)</f>
        <v>Dưới 25 tuổi</v>
      </c>
      <c r="V61" s="23" t="s">
        <v>317</v>
      </c>
      <c r="W61" s="23" t="s">
        <v>187</v>
      </c>
      <c r="X61" s="23"/>
      <c r="Y61" s="24"/>
      <c r="Z61" s="23"/>
      <c r="AA61" s="23" t="s">
        <v>264</v>
      </c>
      <c r="AB61" s="26" t="s">
        <v>150</v>
      </c>
      <c r="AC61" s="33" t="str">
        <f>VLOOKUP(AB61,options!$V$50:$W$55,2,FALSE)</f>
        <v>Đang đi học (trọn giờ)</v>
      </c>
      <c r="AD61" s="33" t="str">
        <f>VLOOKUP(AB61,options!$V$57:$W$62,2,FALSE)</f>
        <v>Đang đi học</v>
      </c>
      <c r="AE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33" t="e">
        <f>VLOOKUP(AR61,options!$M$41:$N$45,2,FALSE)</f>
        <v>#N/A</v>
      </c>
      <c r="AT61" s="26"/>
      <c r="AU61" s="33" t="e">
        <f>VLOOKUP(AT61,options!$M$41:$N$45,2,FALSE)</f>
        <v>#N/A</v>
      </c>
      <c r="AW61" s="26"/>
      <c r="AY61" s="26"/>
      <c r="AZ61" s="26"/>
      <c r="BA61" s="26"/>
      <c r="BC61" s="26"/>
      <c r="BD61" s="26"/>
      <c r="BE61" s="26"/>
      <c r="BF61" s="26" t="e">
        <f>VLOOKUP(BE61,options!$S$39:$T$59,2,FALSE)</f>
        <v>#N/A</v>
      </c>
      <c r="BG61" s="26"/>
      <c r="BI61" s="26"/>
      <c r="BJ61" s="26"/>
      <c r="BK61" s="26"/>
      <c r="BL61" s="26"/>
      <c r="BM61" s="26"/>
      <c r="BN61" s="33" t="s">
        <v>176</v>
      </c>
      <c r="BO61" s="26" t="s">
        <v>1237</v>
      </c>
      <c r="BP61" s="33" t="s">
        <v>1208</v>
      </c>
      <c r="BQ61" s="33" t="str">
        <f>VLOOKUP(BP61,options!$V$31:$W$44,2,FALSE)</f>
        <v>Ngôn ngữ Nhật</v>
      </c>
      <c r="BR61" s="33" t="s">
        <v>284</v>
      </c>
      <c r="BS61" s="26" t="s">
        <v>291</v>
      </c>
      <c r="BT61" s="102">
        <f>VLOOKUP(BS61,options!$S$31:$T$35,2,FALSE)</f>
        <v>4</v>
      </c>
      <c r="BU61" s="26" t="s">
        <v>291</v>
      </c>
      <c r="BV61" s="102">
        <f>VLOOKUP(BU61,options!$S$31:$T$35,2,FALSE)</f>
        <v>4</v>
      </c>
      <c r="BW61" s="33" t="s">
        <v>291</v>
      </c>
      <c r="BX61" s="102">
        <f>VLOOKUP(BW61,options!$S$31:$T$35,2,FALSE)</f>
        <v>4</v>
      </c>
      <c r="BY61" s="26" t="s">
        <v>181</v>
      </c>
      <c r="BZ61" s="26" t="s">
        <v>182</v>
      </c>
      <c r="CA61" s="26" t="s">
        <v>184</v>
      </c>
      <c r="CB61" s="26"/>
      <c r="CC61" s="26" t="s">
        <v>292</v>
      </c>
      <c r="CD61" s="26" t="s">
        <v>291</v>
      </c>
      <c r="CE61" s="102">
        <f>VLOOKUP(CD61,options!$S$31:$T$35,2,FALSE)</f>
        <v>4</v>
      </c>
    </row>
    <row r="62" spans="1:83" s="33" customFormat="1" ht="16.5" customHeight="1" x14ac:dyDescent="0.25">
      <c r="A62" s="33">
        <v>61</v>
      </c>
      <c r="B62" s="34" t="s">
        <v>325</v>
      </c>
      <c r="C62" s="24">
        <v>14001109</v>
      </c>
      <c r="D62" s="26" t="s">
        <v>401</v>
      </c>
      <c r="E62" s="24" t="s">
        <v>938</v>
      </c>
      <c r="F62" s="47" t="s">
        <v>628</v>
      </c>
      <c r="G62" s="24" t="s">
        <v>832</v>
      </c>
      <c r="H62" s="34" t="s">
        <v>1415</v>
      </c>
      <c r="I62" s="34" t="s">
        <v>651</v>
      </c>
      <c r="J62" s="34" t="str">
        <f>VLOOKUP(I62,options!$R$65:$S$80,2,FALSE)</f>
        <v>Các ngành khác</v>
      </c>
      <c r="K62" s="34" t="str">
        <f>VLOOKUP(I62,'Chuẩn hóa Ngànhnghề'!$A$4:$B$19,2,FALSE)</f>
        <v>Công nghệ May</v>
      </c>
      <c r="L62" s="34" t="s">
        <v>1408</v>
      </c>
      <c r="M62" s="24" t="s">
        <v>939</v>
      </c>
      <c r="N62" s="24" t="s">
        <v>940</v>
      </c>
      <c r="O62" s="24" t="s">
        <v>941</v>
      </c>
      <c r="P62" s="44" t="s">
        <v>942</v>
      </c>
      <c r="Q62" s="42" t="s">
        <v>943</v>
      </c>
      <c r="R62" s="37" t="s">
        <v>146</v>
      </c>
      <c r="S62" s="24">
        <v>1996</v>
      </c>
      <c r="T62" s="34">
        <f t="shared" si="0"/>
        <v>22</v>
      </c>
      <c r="U62" s="34" t="str">
        <f>VLOOKUP(T62,'Nhóm tuổi'!$A$3:$B$9,2,FALSE)</f>
        <v>Dưới 25 tuổi</v>
      </c>
      <c r="V62" s="23" t="s">
        <v>317</v>
      </c>
      <c r="W62" s="23" t="s">
        <v>187</v>
      </c>
      <c r="X62" s="23"/>
      <c r="Y62" s="24"/>
      <c r="Z62" s="23"/>
      <c r="AA62" s="23" t="s">
        <v>265</v>
      </c>
      <c r="AB62" s="297" t="s">
        <v>151</v>
      </c>
      <c r="AC62" s="33" t="str">
        <f>VLOOKUP(AB62,options!$V$50:$W$55,2,FALSE)</f>
        <v>Đang tìm việc (Không có việc làm)</v>
      </c>
      <c r="AD62" s="33" t="str">
        <f>VLOOKUP(AB62,options!$V$57:$W$62,2,FALSE)</f>
        <v>Không tìm được việc làm</v>
      </c>
      <c r="AE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33" t="e">
        <f>VLOOKUP(AR62,options!$M$41:$N$45,2,FALSE)</f>
        <v>#N/A</v>
      </c>
      <c r="AT62" s="26"/>
      <c r="AU62" s="33" t="e">
        <f>VLOOKUP(AT62,options!$M$41:$N$45,2,FALSE)</f>
        <v>#N/A</v>
      </c>
      <c r="AW62" s="26"/>
      <c r="AY62" s="26"/>
      <c r="AZ62" s="26"/>
      <c r="BA62" s="26"/>
      <c r="BC62" s="26"/>
      <c r="BD62" s="26"/>
      <c r="BE62" s="26"/>
      <c r="BF62" s="26" t="e">
        <f>VLOOKUP(BE62,options!$S$39:$T$59,2,FALSE)</f>
        <v>#N/A</v>
      </c>
      <c r="BG62" s="26"/>
      <c r="BH62" s="33" t="s">
        <v>166</v>
      </c>
      <c r="BI62" s="33" t="s">
        <v>275</v>
      </c>
      <c r="BJ62" s="33" t="s">
        <v>169</v>
      </c>
      <c r="BK62" s="33" t="s">
        <v>170</v>
      </c>
      <c r="BL62" s="33" t="s">
        <v>172</v>
      </c>
      <c r="BM62" s="26"/>
      <c r="BO62" s="26"/>
      <c r="BP62" s="26"/>
      <c r="BQ62" s="33" t="e">
        <f>VLOOKUP(BP62,options!$V$31:$W$44,2,FALSE)</f>
        <v>#N/A</v>
      </c>
      <c r="BR62" s="26"/>
      <c r="BS62" s="26" t="s">
        <v>291</v>
      </c>
      <c r="BT62" s="102">
        <f>VLOOKUP(BS62,options!$S$31:$T$35,2,FALSE)</f>
        <v>4</v>
      </c>
      <c r="BU62" s="26" t="s">
        <v>291</v>
      </c>
      <c r="BV62" s="102">
        <f>VLOOKUP(BU62,options!$S$31:$T$35,2,FALSE)</f>
        <v>4</v>
      </c>
      <c r="BW62" s="33" t="s">
        <v>293</v>
      </c>
      <c r="BX62" s="102">
        <f>VLOOKUP(BW62,options!$S$31:$T$35,2,FALSE)</f>
        <v>2</v>
      </c>
      <c r="BY62" s="26" t="s">
        <v>184</v>
      </c>
      <c r="BZ62" s="26" t="s">
        <v>129</v>
      </c>
      <c r="CA62" s="26"/>
      <c r="CB62" s="26"/>
      <c r="CC62" s="26" t="s">
        <v>292</v>
      </c>
      <c r="CD62" s="26" t="s">
        <v>291</v>
      </c>
      <c r="CE62" s="102">
        <f>VLOOKUP(CD62,options!$S$31:$T$35,2,FALSE)</f>
        <v>4</v>
      </c>
    </row>
    <row r="63" spans="1:83" s="33" customFormat="1" ht="16.5" customHeight="1" x14ac:dyDescent="0.25">
      <c r="A63" s="33">
        <v>62</v>
      </c>
      <c r="B63" s="34" t="s">
        <v>325</v>
      </c>
      <c r="C63" s="24">
        <v>14001102</v>
      </c>
      <c r="D63" s="26" t="s">
        <v>348</v>
      </c>
      <c r="E63" s="24" t="s">
        <v>986</v>
      </c>
      <c r="F63" s="47" t="s">
        <v>868</v>
      </c>
      <c r="G63" s="24" t="s">
        <v>832</v>
      </c>
      <c r="H63" s="34" t="s">
        <v>1415</v>
      </c>
      <c r="I63" s="34" t="s">
        <v>651</v>
      </c>
      <c r="J63" s="34" t="str">
        <f>VLOOKUP(I63,options!$R$65:$S$80,2,FALSE)</f>
        <v>Các ngành khác</v>
      </c>
      <c r="K63" s="34" t="str">
        <f>VLOOKUP(I63,'Chuẩn hóa Ngànhnghề'!$A$4:$B$19,2,FALSE)</f>
        <v>Công nghệ May</v>
      </c>
      <c r="L63" s="34" t="s">
        <v>1408</v>
      </c>
      <c r="M63" s="24" t="s">
        <v>1386</v>
      </c>
      <c r="N63" s="24" t="s">
        <v>399</v>
      </c>
      <c r="O63" s="34" t="s">
        <v>338</v>
      </c>
      <c r="P63" s="44" t="s">
        <v>987</v>
      </c>
      <c r="Q63" s="42" t="s">
        <v>988</v>
      </c>
      <c r="R63" s="37" t="s">
        <v>146</v>
      </c>
      <c r="S63" s="24">
        <v>1995</v>
      </c>
      <c r="T63" s="34">
        <f t="shared" si="0"/>
        <v>23</v>
      </c>
      <c r="U63" s="34" t="str">
        <f>VLOOKUP(T63,'Nhóm tuổi'!$A$3:$B$9,2,FALSE)</f>
        <v>Dưới 25 tuổi</v>
      </c>
      <c r="V63" s="23" t="s">
        <v>317</v>
      </c>
      <c r="W63" s="23" t="s">
        <v>187</v>
      </c>
      <c r="X63" s="23"/>
      <c r="Y63" s="24"/>
      <c r="Z63" s="23"/>
      <c r="AA63" s="23" t="s">
        <v>264</v>
      </c>
      <c r="AB63" s="26" t="s">
        <v>147</v>
      </c>
      <c r="AC63" s="33" t="str">
        <f>VLOOKUP(AB63,options!$V$50:$W$55,2,FALSE)</f>
        <v>Đi làm</v>
      </c>
      <c r="AD63" s="33" t="str">
        <f>VLOOKUP(AB63,options!$V$57:$W$62,2,FALSE)</f>
        <v>Có việc làm</v>
      </c>
      <c r="AE63" s="26"/>
      <c r="AF63" s="33" t="s">
        <v>250</v>
      </c>
      <c r="AG63" s="26"/>
      <c r="AH63" s="26" t="s">
        <v>1246</v>
      </c>
      <c r="AI63" s="26" t="s">
        <v>989</v>
      </c>
      <c r="AJ63" s="26" t="s">
        <v>990</v>
      </c>
      <c r="AK63" s="26" t="s">
        <v>338</v>
      </c>
      <c r="AL63" s="45" t="s">
        <v>991</v>
      </c>
      <c r="AM63" s="43" t="s">
        <v>992</v>
      </c>
      <c r="AN63" s="26">
        <v>48</v>
      </c>
      <c r="AO63" s="26" t="s">
        <v>258</v>
      </c>
      <c r="AP63" s="26" t="s">
        <v>219</v>
      </c>
      <c r="AQ63" s="26"/>
      <c r="AR63" s="33" t="s">
        <v>261</v>
      </c>
      <c r="AS63" s="33">
        <f>VLOOKUP(AR63,options!$M$41:$N$45,2,FALSE)</f>
        <v>3</v>
      </c>
      <c r="AT63" s="33" t="s">
        <v>261</v>
      </c>
      <c r="AU63" s="33">
        <f>VLOOKUP(AT63,options!$M$41:$N$45,2,FALSE)</f>
        <v>3</v>
      </c>
      <c r="AV63" s="33" t="s">
        <v>271</v>
      </c>
      <c r="AW63" s="26"/>
      <c r="AX63" s="33" t="s">
        <v>296</v>
      </c>
      <c r="AY63" s="26" t="s">
        <v>312</v>
      </c>
      <c r="AZ63" s="26" t="s">
        <v>162</v>
      </c>
      <c r="BA63" s="33" t="s">
        <v>301</v>
      </c>
      <c r="BB63" s="33" t="s">
        <v>1140</v>
      </c>
      <c r="BC63" s="26"/>
      <c r="BD63" s="33" t="s">
        <v>162</v>
      </c>
      <c r="BE63" s="26" t="s">
        <v>651</v>
      </c>
      <c r="BF63" s="26" t="str">
        <f>VLOOKUP(BE63,options!$S$39:$T$59,2,FALSE)</f>
        <v>Công nghệ May</v>
      </c>
      <c r="BG63" s="33" t="s">
        <v>281</v>
      </c>
      <c r="BI63" s="26"/>
      <c r="BJ63" s="26"/>
      <c r="BK63" s="26"/>
      <c r="BL63" s="26"/>
      <c r="BM63" s="26"/>
      <c r="BO63" s="26"/>
      <c r="BP63" s="26"/>
      <c r="BQ63" s="33" t="e">
        <f>VLOOKUP(BP63,options!$V$31:$W$44,2,FALSE)</f>
        <v>#N/A</v>
      </c>
      <c r="BR63" s="26"/>
      <c r="BS63" s="26" t="s">
        <v>291</v>
      </c>
      <c r="BT63" s="102">
        <f>VLOOKUP(BS63,options!$S$31:$T$35,2,FALSE)</f>
        <v>4</v>
      </c>
      <c r="BU63" s="26" t="s">
        <v>291</v>
      </c>
      <c r="BV63" s="102">
        <f>VLOOKUP(BU63,options!$S$31:$T$35,2,FALSE)</f>
        <v>4</v>
      </c>
      <c r="BW63" s="33" t="s">
        <v>291</v>
      </c>
      <c r="BX63" s="102">
        <f>VLOOKUP(BW63,options!$S$31:$T$35,2,FALSE)</f>
        <v>4</v>
      </c>
      <c r="BY63" s="26" t="s">
        <v>181</v>
      </c>
      <c r="BZ63" s="26" t="s">
        <v>182</v>
      </c>
      <c r="CA63" s="26"/>
      <c r="CB63" s="26"/>
      <c r="CC63" s="26" t="s">
        <v>291</v>
      </c>
      <c r="CD63" s="26" t="s">
        <v>291</v>
      </c>
      <c r="CE63" s="102">
        <f>VLOOKUP(CD63,options!$S$31:$T$35,2,FALSE)</f>
        <v>4</v>
      </c>
    </row>
    <row r="64" spans="1:83" s="33" customFormat="1" ht="16.5" customHeight="1" x14ac:dyDescent="0.25">
      <c r="A64" s="33">
        <v>63</v>
      </c>
      <c r="B64" s="34" t="s">
        <v>325</v>
      </c>
      <c r="C64" s="34">
        <v>14001056</v>
      </c>
      <c r="D64" s="33" t="s">
        <v>642</v>
      </c>
      <c r="E64" s="34" t="s">
        <v>423</v>
      </c>
      <c r="F64" s="46" t="s">
        <v>643</v>
      </c>
      <c r="G64" s="34" t="s">
        <v>537</v>
      </c>
      <c r="H64" s="34" t="s">
        <v>1414</v>
      </c>
      <c r="I64" s="34" t="s">
        <v>510</v>
      </c>
      <c r="J64" s="34" t="str">
        <f>VLOOKUP(I64,options!$R$65:$S$80,2,FALSE)</f>
        <v>Công nghệ Kỹ Thuật Ô Tô</v>
      </c>
      <c r="K64" s="34" t="str">
        <f>VLOOKUP(I64,'Chuẩn hóa Ngànhnghề'!$A$4:$B$19,2,FALSE)</f>
        <v>Công nghệ Kỹ Thuật Ô Tô</v>
      </c>
      <c r="L64" s="34" t="s">
        <v>1408</v>
      </c>
      <c r="M64" s="34" t="s">
        <v>1300</v>
      </c>
      <c r="N64" s="34" t="s">
        <v>644</v>
      </c>
      <c r="O64" s="34" t="s">
        <v>333</v>
      </c>
      <c r="P64" s="35" t="s">
        <v>645</v>
      </c>
      <c r="Q64" s="36" t="s">
        <v>646</v>
      </c>
      <c r="R64" s="37" t="s">
        <v>145</v>
      </c>
      <c r="S64" s="34">
        <v>1996</v>
      </c>
      <c r="T64" s="34">
        <f t="shared" si="0"/>
        <v>22</v>
      </c>
      <c r="U64" s="34" t="str">
        <f>VLOOKUP(T64,'Nhóm tuổi'!$A$3:$B$9,2,FALSE)</f>
        <v>Dưới 25 tuổi</v>
      </c>
      <c r="V64" s="37" t="s">
        <v>317</v>
      </c>
      <c r="W64" s="37" t="s">
        <v>187</v>
      </c>
      <c r="X64" s="37"/>
      <c r="Y64" s="24"/>
      <c r="Z64" s="37"/>
      <c r="AA64" s="37" t="s">
        <v>264</v>
      </c>
      <c r="AB64" s="33" t="s">
        <v>147</v>
      </c>
      <c r="AC64" s="33" t="str">
        <f>VLOOKUP(AB64,options!$V$50:$W$55,2,FALSE)</f>
        <v>Đi làm</v>
      </c>
      <c r="AD64" s="33" t="str">
        <f>VLOOKUP(AB64,options!$V$57:$W$62,2,FALSE)</f>
        <v>Có việc làm</v>
      </c>
      <c r="AF64" s="33" t="s">
        <v>250</v>
      </c>
      <c r="AH64" s="33" t="s">
        <v>1301</v>
      </c>
      <c r="AI64" s="33" t="s">
        <v>1302</v>
      </c>
      <c r="AJ64" s="33" t="s">
        <v>647</v>
      </c>
      <c r="AK64" s="33" t="s">
        <v>333</v>
      </c>
      <c r="AL64" s="38" t="s">
        <v>648</v>
      </c>
      <c r="AN64" s="33">
        <v>48</v>
      </c>
      <c r="AO64" s="33" t="s">
        <v>256</v>
      </c>
      <c r="AP64" s="33" t="s">
        <v>218</v>
      </c>
      <c r="AR64" s="33" t="s">
        <v>260</v>
      </c>
      <c r="AS64" s="33">
        <f>VLOOKUP(AR64,options!$M$41:$N$45,2,FALSE)</f>
        <v>4</v>
      </c>
      <c r="AT64" s="33" t="s">
        <v>260</v>
      </c>
      <c r="AU64" s="33">
        <f>VLOOKUP(AT64,options!$M$41:$N$45,2,FALSE)</f>
        <v>4</v>
      </c>
      <c r="AV64" s="33" t="s">
        <v>270</v>
      </c>
      <c r="AX64" s="33" t="s">
        <v>298</v>
      </c>
      <c r="AY64" s="33" t="s">
        <v>313</v>
      </c>
      <c r="AZ64" s="33" t="s">
        <v>162</v>
      </c>
      <c r="BA64" s="33" t="s">
        <v>301</v>
      </c>
      <c r="BB64" s="33" t="s">
        <v>306</v>
      </c>
      <c r="BD64" s="33" t="s">
        <v>163</v>
      </c>
      <c r="BF64" s="26" t="e">
        <f>VLOOKUP(BE64,options!$S$39:$T$59,2,FALSE)</f>
        <v>#N/A</v>
      </c>
      <c r="BO64" s="26"/>
      <c r="BQ64" s="33" t="e">
        <f>VLOOKUP(BP64,options!$V$31:$W$44,2,FALSE)</f>
        <v>#N/A</v>
      </c>
      <c r="BS64" s="33" t="s">
        <v>291</v>
      </c>
      <c r="BT64" s="102">
        <f>VLOOKUP(BS64,options!$S$31:$T$35,2,FALSE)</f>
        <v>4</v>
      </c>
      <c r="BU64" s="33" t="s">
        <v>291</v>
      </c>
      <c r="BV64" s="102">
        <f>VLOOKUP(BU64,options!$S$31:$T$35,2,FALSE)</f>
        <v>4</v>
      </c>
      <c r="BW64" s="33" t="s">
        <v>291</v>
      </c>
      <c r="BX64" s="102">
        <f>VLOOKUP(BW64,options!$S$31:$T$35,2,FALSE)</f>
        <v>4</v>
      </c>
      <c r="BY64" s="33" t="s">
        <v>182</v>
      </c>
      <c r="BZ64" s="33" t="s">
        <v>183</v>
      </c>
      <c r="CA64" s="33" t="s">
        <v>184</v>
      </c>
      <c r="CC64" s="33" t="s">
        <v>291</v>
      </c>
      <c r="CD64" s="33" t="s">
        <v>291</v>
      </c>
      <c r="CE64" s="102">
        <f>VLOOKUP(CD64,options!$S$31:$T$35,2,FALSE)</f>
        <v>4</v>
      </c>
    </row>
    <row r="65" spans="1:83" s="33" customFormat="1" ht="16.5" customHeight="1" x14ac:dyDescent="0.25">
      <c r="A65" s="33">
        <v>64</v>
      </c>
      <c r="B65" s="34" t="s">
        <v>325</v>
      </c>
      <c r="C65" s="34">
        <v>14000819</v>
      </c>
      <c r="D65" s="33" t="s">
        <v>535</v>
      </c>
      <c r="E65" s="34" t="s">
        <v>536</v>
      </c>
      <c r="F65" s="46" t="s">
        <v>350</v>
      </c>
      <c r="G65" s="34" t="s">
        <v>537</v>
      </c>
      <c r="H65" s="34" t="s">
        <v>1414</v>
      </c>
      <c r="I65" s="34" t="s">
        <v>566</v>
      </c>
      <c r="J65" s="34" t="str">
        <f>VLOOKUP(I65,options!$R$65:$S$80,2,FALSE)</f>
        <v>Công nghệ Kỹ Thuật Ô Tô</v>
      </c>
      <c r="K65" s="34" t="str">
        <f>VLOOKUP(I65,'Chuẩn hóa Ngànhnghề'!$A$4:$B$19,2,FALSE)</f>
        <v>Công nghệ Kỹ Thuật Ô Tô</v>
      </c>
      <c r="L65" s="34" t="s">
        <v>1408</v>
      </c>
      <c r="M65" s="34" t="s">
        <v>1294</v>
      </c>
      <c r="N65" s="34" t="s">
        <v>454</v>
      </c>
      <c r="O65" s="34" t="s">
        <v>338</v>
      </c>
      <c r="P65" s="35" t="s">
        <v>538</v>
      </c>
      <c r="Q65" s="42" t="s">
        <v>1295</v>
      </c>
      <c r="R65" s="37" t="s">
        <v>145</v>
      </c>
      <c r="S65" s="34">
        <v>1996</v>
      </c>
      <c r="T65" s="34">
        <f t="shared" si="0"/>
        <v>22</v>
      </c>
      <c r="U65" s="34" t="str">
        <f>VLOOKUP(T65,'Nhóm tuổi'!$A$3:$B$9,2,FALSE)</f>
        <v>Dưới 25 tuổi</v>
      </c>
      <c r="V65" s="37" t="s">
        <v>317</v>
      </c>
      <c r="W65" s="37" t="s">
        <v>187</v>
      </c>
      <c r="X65" s="37"/>
      <c r="Y65" s="24"/>
      <c r="Z65" s="37"/>
      <c r="AA65" s="37" t="s">
        <v>266</v>
      </c>
      <c r="AB65" s="33" t="s">
        <v>149</v>
      </c>
      <c r="AC65" s="33" t="str">
        <f>VLOOKUP(AB65,options!$V$50:$W$55,2,FALSE)</f>
        <v>Đi làm</v>
      </c>
      <c r="AD65" s="33" t="str">
        <f>VLOOKUP(AB65,options!$V$57:$W$62,2,FALSE)</f>
        <v>Có việc làm</v>
      </c>
      <c r="AF65" s="33" t="s">
        <v>249</v>
      </c>
      <c r="AH65" s="33" t="s">
        <v>539</v>
      </c>
      <c r="AI65" s="33" t="s">
        <v>1296</v>
      </c>
      <c r="AJ65" s="33" t="s">
        <v>405</v>
      </c>
      <c r="AK65" s="33" t="s">
        <v>338</v>
      </c>
      <c r="AL65" s="62" t="s">
        <v>1298</v>
      </c>
      <c r="AM65" s="61" t="s">
        <v>1297</v>
      </c>
      <c r="AN65" s="33">
        <v>42.5</v>
      </c>
      <c r="AO65" s="33" t="s">
        <v>256</v>
      </c>
      <c r="AP65" s="33" t="s">
        <v>219</v>
      </c>
      <c r="AR65" s="33" t="s">
        <v>260</v>
      </c>
      <c r="AS65" s="33">
        <f>VLOOKUP(AR65,options!$M$41:$N$45,2,FALSE)</f>
        <v>4</v>
      </c>
      <c r="AT65" s="33" t="s">
        <v>261</v>
      </c>
      <c r="AU65" s="33">
        <f>VLOOKUP(AT65,options!$M$41:$N$45,2,FALSE)</f>
        <v>3</v>
      </c>
      <c r="AV65" s="33" t="s">
        <v>271</v>
      </c>
      <c r="AX65" s="33" t="s">
        <v>297</v>
      </c>
      <c r="AY65" s="33" t="s">
        <v>314</v>
      </c>
      <c r="AZ65" s="33" t="s">
        <v>163</v>
      </c>
      <c r="BB65" s="33" t="s">
        <v>306</v>
      </c>
      <c r="BD65" s="33" t="s">
        <v>162</v>
      </c>
      <c r="BE65" s="33" t="s">
        <v>540</v>
      </c>
      <c r="BF65" s="26" t="str">
        <f>VLOOKUP(BE65,options!$S$39:$T$59,2,FALSE)</f>
        <v>Công nghệ kỹ thuật ô tô</v>
      </c>
      <c r="BG65" s="33" t="s">
        <v>281</v>
      </c>
      <c r="BN65" s="33" t="s">
        <v>176</v>
      </c>
      <c r="BO65" s="26" t="s">
        <v>1293</v>
      </c>
      <c r="BP65" s="33" t="s">
        <v>602</v>
      </c>
      <c r="BQ65" s="33" t="str">
        <f>VLOOKUP(BP65,options!$V$31:$W$44,2,FALSE)</f>
        <v>Công nghệ Kỹ thuật Ô tô</v>
      </c>
      <c r="BR65" s="33" t="s">
        <v>281</v>
      </c>
      <c r="BS65" s="33" t="s">
        <v>291</v>
      </c>
      <c r="BT65" s="102">
        <f>VLOOKUP(BS65,options!$S$31:$T$35,2,FALSE)</f>
        <v>4</v>
      </c>
      <c r="BU65" s="33" t="s">
        <v>292</v>
      </c>
      <c r="BV65" s="102">
        <f>VLOOKUP(BU65,options!$S$31:$T$35,2,FALSE)</f>
        <v>3</v>
      </c>
      <c r="BW65" s="33" t="s">
        <v>291</v>
      </c>
      <c r="BX65" s="102">
        <f>VLOOKUP(BW65,options!$S$31:$T$35,2,FALSE)</f>
        <v>4</v>
      </c>
      <c r="BY65" s="33" t="s">
        <v>182</v>
      </c>
      <c r="BZ65" s="33" t="s">
        <v>183</v>
      </c>
      <c r="CA65" s="33" t="s">
        <v>129</v>
      </c>
      <c r="CC65" s="33" t="s">
        <v>291</v>
      </c>
      <c r="CD65" s="33" t="s">
        <v>291</v>
      </c>
      <c r="CE65" s="102">
        <f>VLOOKUP(CD65,options!$S$31:$T$35,2,FALSE)</f>
        <v>4</v>
      </c>
    </row>
    <row r="66" spans="1:83" s="33" customFormat="1" ht="16.5" customHeight="1" x14ac:dyDescent="0.25">
      <c r="A66" s="33">
        <v>65</v>
      </c>
      <c r="B66" s="34" t="s">
        <v>325</v>
      </c>
      <c r="C66" s="34">
        <v>14000816</v>
      </c>
      <c r="D66" s="33" t="s">
        <v>546</v>
      </c>
      <c r="E66" s="34" t="s">
        <v>423</v>
      </c>
      <c r="F66" s="46" t="s">
        <v>547</v>
      </c>
      <c r="G66" s="34" t="s">
        <v>537</v>
      </c>
      <c r="H66" s="34" t="s">
        <v>1414</v>
      </c>
      <c r="I66" s="34" t="s">
        <v>566</v>
      </c>
      <c r="J66" s="34" t="str">
        <f>VLOOKUP(I66,options!$R$65:$S$80,2,FALSE)</f>
        <v>Công nghệ Kỹ Thuật Ô Tô</v>
      </c>
      <c r="K66" s="34" t="str">
        <f>VLOOKUP(I66,'Chuẩn hóa Ngànhnghề'!$A$4:$B$19,2,FALSE)</f>
        <v>Công nghệ Kỹ Thuật Ô Tô</v>
      </c>
      <c r="L66" s="34" t="s">
        <v>1408</v>
      </c>
      <c r="M66" s="34" t="s">
        <v>548</v>
      </c>
      <c r="N66" s="34" t="s">
        <v>399</v>
      </c>
      <c r="O66" s="34" t="s">
        <v>338</v>
      </c>
      <c r="P66" s="35" t="s">
        <v>549</v>
      </c>
      <c r="Q66" s="36" t="s">
        <v>550</v>
      </c>
      <c r="R66" s="37" t="s">
        <v>145</v>
      </c>
      <c r="S66" s="34">
        <v>1996</v>
      </c>
      <c r="T66" s="34">
        <f t="shared" si="0"/>
        <v>22</v>
      </c>
      <c r="U66" s="34" t="str">
        <f>VLOOKUP(T66,'Nhóm tuổi'!$A$3:$B$9,2,FALSE)</f>
        <v>Dưới 25 tuổi</v>
      </c>
      <c r="V66" s="37" t="s">
        <v>317</v>
      </c>
      <c r="W66" s="37" t="s">
        <v>187</v>
      </c>
      <c r="X66" s="37"/>
      <c r="Y66" s="24"/>
      <c r="Z66" s="37"/>
      <c r="AA66" s="37" t="s">
        <v>264</v>
      </c>
      <c r="AB66" s="33" t="s">
        <v>149</v>
      </c>
      <c r="AC66" s="33" t="str">
        <f>VLOOKUP(AB66,options!$V$50:$W$55,2,FALSE)</f>
        <v>Đi làm</v>
      </c>
      <c r="AD66" s="33" t="str">
        <f>VLOOKUP(AB66,options!$V$57:$W$62,2,FALSE)</f>
        <v>Có việc làm</v>
      </c>
      <c r="AF66" s="33" t="s">
        <v>250</v>
      </c>
      <c r="AH66" s="33" t="s">
        <v>552</v>
      </c>
      <c r="AI66" s="33" t="s">
        <v>551</v>
      </c>
      <c r="AJ66" s="33" t="s">
        <v>405</v>
      </c>
      <c r="AK66" s="33" t="s">
        <v>338</v>
      </c>
      <c r="AL66" s="49" t="s">
        <v>1299</v>
      </c>
      <c r="AN66" s="33">
        <v>48</v>
      </c>
      <c r="AO66" s="33" t="s">
        <v>257</v>
      </c>
      <c r="AP66" s="33" t="s">
        <v>218</v>
      </c>
      <c r="AR66" s="33" t="s">
        <v>261</v>
      </c>
      <c r="AS66" s="33">
        <f>VLOOKUP(AR66,options!$M$41:$N$45,2,FALSE)</f>
        <v>3</v>
      </c>
      <c r="AT66" s="33" t="s">
        <v>261</v>
      </c>
      <c r="AU66" s="33">
        <f>VLOOKUP(AT66,options!$M$41:$N$45,2,FALSE)</f>
        <v>3</v>
      </c>
      <c r="AV66" s="33" t="s">
        <v>271</v>
      </c>
      <c r="AX66" s="33" t="s">
        <v>297</v>
      </c>
      <c r="AY66" s="33" t="s">
        <v>312</v>
      </c>
      <c r="AZ66" s="33" t="s">
        <v>162</v>
      </c>
      <c r="BA66" s="33" t="s">
        <v>302</v>
      </c>
      <c r="BB66" s="33" t="s">
        <v>306</v>
      </c>
      <c r="BD66" s="33" t="s">
        <v>162</v>
      </c>
      <c r="BE66" s="33" t="s">
        <v>540</v>
      </c>
      <c r="BF66" s="26" t="str">
        <f>VLOOKUP(BE66,options!$S$39:$T$59,2,FALSE)</f>
        <v>Công nghệ kỹ thuật ô tô</v>
      </c>
      <c r="BG66" s="33" t="s">
        <v>281</v>
      </c>
      <c r="BN66" s="33" t="s">
        <v>176</v>
      </c>
      <c r="BO66" s="26" t="s">
        <v>1293</v>
      </c>
      <c r="BP66" s="33" t="s">
        <v>602</v>
      </c>
      <c r="BQ66" s="33" t="str">
        <f>VLOOKUP(BP66,options!$V$31:$W$44,2,FALSE)</f>
        <v>Công nghệ Kỹ thuật Ô tô</v>
      </c>
      <c r="BR66" s="33" t="s">
        <v>281</v>
      </c>
      <c r="BS66" s="33" t="s">
        <v>290</v>
      </c>
      <c r="BT66" s="102">
        <f>VLOOKUP(BS66,options!$S$31:$T$35,2,FALSE)</f>
        <v>5</v>
      </c>
      <c r="BU66" s="33" t="s">
        <v>290</v>
      </c>
      <c r="BV66" s="102">
        <f>VLOOKUP(BU66,options!$S$31:$T$35,2,FALSE)</f>
        <v>5</v>
      </c>
      <c r="BW66" s="33" t="s">
        <v>290</v>
      </c>
      <c r="BX66" s="102">
        <f>VLOOKUP(BW66,options!$S$31:$T$35,2,FALSE)</f>
        <v>5</v>
      </c>
      <c r="BY66" s="33" t="s">
        <v>181</v>
      </c>
      <c r="BZ66" s="33" t="s">
        <v>182</v>
      </c>
      <c r="CA66" s="33" t="s">
        <v>184</v>
      </c>
      <c r="CC66" s="33" t="s">
        <v>291</v>
      </c>
      <c r="CD66" s="33" t="s">
        <v>291</v>
      </c>
      <c r="CE66" s="102">
        <f>VLOOKUP(CD66,options!$S$31:$T$35,2,FALSE)</f>
        <v>4</v>
      </c>
    </row>
    <row r="67" spans="1:83" s="33" customFormat="1" ht="16.5" customHeight="1" x14ac:dyDescent="0.25">
      <c r="A67" s="33">
        <v>66</v>
      </c>
      <c r="B67" s="34" t="s">
        <v>325</v>
      </c>
      <c r="C67" s="34" t="s">
        <v>582</v>
      </c>
      <c r="D67" s="33" t="s">
        <v>401</v>
      </c>
      <c r="E67" s="34" t="s">
        <v>583</v>
      </c>
      <c r="F67" s="46" t="s">
        <v>372</v>
      </c>
      <c r="G67" s="34" t="s">
        <v>537</v>
      </c>
      <c r="H67" s="34" t="s">
        <v>1414</v>
      </c>
      <c r="I67" s="34" t="s">
        <v>510</v>
      </c>
      <c r="J67" s="34" t="str">
        <f>VLOOKUP(I67,options!$R$65:$S$80,2,FALSE)</f>
        <v>Công nghệ Kỹ Thuật Ô Tô</v>
      </c>
      <c r="K67" s="34" t="str">
        <f>VLOOKUP(I67,'Chuẩn hóa Ngànhnghề'!$A$4:$B$19,2,FALSE)</f>
        <v>Công nghệ Kỹ Thuật Ô Tô</v>
      </c>
      <c r="L67" s="34" t="s">
        <v>1408</v>
      </c>
      <c r="M67" s="34" t="s">
        <v>1287</v>
      </c>
      <c r="N67" s="34" t="s">
        <v>1385</v>
      </c>
      <c r="O67" s="34" t="s">
        <v>333</v>
      </c>
      <c r="P67" s="35" t="s">
        <v>584</v>
      </c>
      <c r="Q67" s="42" t="s">
        <v>1288</v>
      </c>
      <c r="R67" s="37" t="s">
        <v>145</v>
      </c>
      <c r="S67" s="34">
        <v>1995</v>
      </c>
      <c r="T67" s="34">
        <f t="shared" ref="T67:T130" si="1">2018-S67:S215</f>
        <v>23</v>
      </c>
      <c r="U67" s="34" t="str">
        <f>VLOOKUP(T67,'Nhóm tuổi'!$A$3:$B$9,2,FALSE)</f>
        <v>Dưới 25 tuổi</v>
      </c>
      <c r="V67" s="37" t="s">
        <v>317</v>
      </c>
      <c r="W67" s="37" t="s">
        <v>187</v>
      </c>
      <c r="X67" s="37"/>
      <c r="Y67" s="24"/>
      <c r="Z67" s="37"/>
      <c r="AA67" s="37" t="s">
        <v>265</v>
      </c>
      <c r="AB67" s="33" t="s">
        <v>147</v>
      </c>
      <c r="AC67" s="33" t="str">
        <f>VLOOKUP(AB67,options!$V$50:$W$55,2,FALSE)</f>
        <v>Đi làm</v>
      </c>
      <c r="AD67" s="33" t="str">
        <f>VLOOKUP(AB67,options!$V$57:$W$62,2,FALSE)</f>
        <v>Có việc làm</v>
      </c>
      <c r="AF67" s="33" t="s">
        <v>250</v>
      </c>
      <c r="AH67" s="33" t="s">
        <v>585</v>
      </c>
      <c r="AI67" s="33" t="s">
        <v>586</v>
      </c>
      <c r="AJ67" s="33" t="s">
        <v>587</v>
      </c>
      <c r="AK67" s="33" t="s">
        <v>333</v>
      </c>
      <c r="AL67" s="38" t="s">
        <v>588</v>
      </c>
      <c r="AM67" s="43" t="s">
        <v>1289</v>
      </c>
      <c r="AN67" s="33">
        <v>48</v>
      </c>
      <c r="AO67" s="33" t="s">
        <v>258</v>
      </c>
      <c r="AP67" s="33" t="s">
        <v>219</v>
      </c>
      <c r="AR67" s="33" t="s">
        <v>260</v>
      </c>
      <c r="AS67" s="33">
        <f>VLOOKUP(AR67,options!$M$41:$N$45,2,FALSE)</f>
        <v>4</v>
      </c>
      <c r="AT67" s="33" t="s">
        <v>260</v>
      </c>
      <c r="AU67" s="33">
        <f>VLOOKUP(AT67,options!$M$41:$N$45,2,FALSE)</f>
        <v>4</v>
      </c>
      <c r="AV67" s="33" t="s">
        <v>269</v>
      </c>
      <c r="AX67" s="33" t="s">
        <v>298</v>
      </c>
      <c r="AY67" s="33" t="s">
        <v>312</v>
      </c>
      <c r="AZ67" s="33" t="s">
        <v>162</v>
      </c>
      <c r="BA67" s="33" t="s">
        <v>302</v>
      </c>
      <c r="BB67" s="33" t="s">
        <v>306</v>
      </c>
      <c r="BD67" s="33" t="s">
        <v>163</v>
      </c>
      <c r="BF67" s="26" t="e">
        <f>VLOOKUP(BE67,options!$S$39:$T$59,2,FALSE)</f>
        <v>#N/A</v>
      </c>
      <c r="BO67" s="26"/>
      <c r="BQ67" s="33" t="e">
        <f>VLOOKUP(BP67,options!$V$31:$W$44,2,FALSE)</f>
        <v>#N/A</v>
      </c>
      <c r="BS67" s="33" t="s">
        <v>291</v>
      </c>
      <c r="BT67" s="102">
        <f>VLOOKUP(BS67,options!$S$31:$T$35,2,FALSE)</f>
        <v>4</v>
      </c>
      <c r="BU67" s="33" t="s">
        <v>291</v>
      </c>
      <c r="BV67" s="102">
        <f>VLOOKUP(BU67,options!$S$31:$T$35,2,FALSE)</f>
        <v>4</v>
      </c>
      <c r="BW67" s="33" t="s">
        <v>290</v>
      </c>
      <c r="BX67" s="102">
        <f>VLOOKUP(BW67,options!$S$31:$T$35,2,FALSE)</f>
        <v>5</v>
      </c>
      <c r="BY67" s="33" t="s">
        <v>184</v>
      </c>
      <c r="BZ67" s="33" t="s">
        <v>185</v>
      </c>
      <c r="CA67" s="33" t="s">
        <v>129</v>
      </c>
      <c r="CC67" s="33" t="s">
        <v>291</v>
      </c>
      <c r="CD67" s="33" t="s">
        <v>291</v>
      </c>
      <c r="CE67" s="102">
        <f>VLOOKUP(CD67,options!$S$31:$T$35,2,FALSE)</f>
        <v>4</v>
      </c>
    </row>
    <row r="68" spans="1:83" s="33" customFormat="1" ht="16.5" customHeight="1" x14ac:dyDescent="0.25">
      <c r="A68" s="33">
        <v>67</v>
      </c>
      <c r="B68" s="34" t="s">
        <v>325</v>
      </c>
      <c r="C68" s="34">
        <v>14000817</v>
      </c>
      <c r="D68" s="33" t="s">
        <v>589</v>
      </c>
      <c r="E68" s="34" t="s">
        <v>495</v>
      </c>
      <c r="F68" s="46" t="s">
        <v>590</v>
      </c>
      <c r="G68" s="34" t="s">
        <v>537</v>
      </c>
      <c r="H68" s="34" t="s">
        <v>1414</v>
      </c>
      <c r="I68" s="34" t="s">
        <v>510</v>
      </c>
      <c r="J68" s="34" t="str">
        <f>VLOOKUP(I68,options!$R$65:$S$80,2,FALSE)</f>
        <v>Công nghệ Kỹ Thuật Ô Tô</v>
      </c>
      <c r="K68" s="34" t="str">
        <f>VLOOKUP(I68,'Chuẩn hóa Ngànhnghề'!$A$4:$B$19,2,FALSE)</f>
        <v>Công nghệ Kỹ Thuật Ô Tô</v>
      </c>
      <c r="L68" s="34" t="s">
        <v>1408</v>
      </c>
      <c r="M68" s="34" t="s">
        <v>591</v>
      </c>
      <c r="N68" s="34" t="s">
        <v>501</v>
      </c>
      <c r="O68" s="34" t="s">
        <v>338</v>
      </c>
      <c r="P68" s="35" t="s">
        <v>592</v>
      </c>
      <c r="Q68" s="36" t="s">
        <v>593</v>
      </c>
      <c r="R68" s="37" t="s">
        <v>145</v>
      </c>
      <c r="S68" s="34">
        <v>1996</v>
      </c>
      <c r="T68" s="34">
        <f t="shared" si="1"/>
        <v>22</v>
      </c>
      <c r="U68" s="34" t="str">
        <f>VLOOKUP(T68,'Nhóm tuổi'!$A$3:$B$9,2,FALSE)</f>
        <v>Dưới 25 tuổi</v>
      </c>
      <c r="V68" s="37" t="s">
        <v>317</v>
      </c>
      <c r="W68" s="37" t="s">
        <v>187</v>
      </c>
      <c r="X68" s="37"/>
      <c r="Y68" s="24"/>
      <c r="Z68" s="37"/>
      <c r="AA68" s="37" t="s">
        <v>264</v>
      </c>
      <c r="AB68" s="33" t="s">
        <v>147</v>
      </c>
      <c r="AC68" s="33" t="str">
        <f>VLOOKUP(AB68,options!$V$50:$W$55,2,FALSE)</f>
        <v>Đi làm</v>
      </c>
      <c r="AD68" s="33" t="str">
        <f>VLOOKUP(AB68,options!$V$57:$W$62,2,FALSE)</f>
        <v>Có việc làm</v>
      </c>
      <c r="AF68" s="33" t="s">
        <v>249</v>
      </c>
      <c r="AH68" s="33" t="s">
        <v>594</v>
      </c>
      <c r="AI68" s="33" t="s">
        <v>1284</v>
      </c>
      <c r="AJ68" s="33" t="s">
        <v>405</v>
      </c>
      <c r="AK68" s="33" t="s">
        <v>338</v>
      </c>
      <c r="AL68" s="38" t="s">
        <v>595</v>
      </c>
      <c r="AM68" s="43" t="s">
        <v>1285</v>
      </c>
      <c r="AN68" s="33">
        <v>42</v>
      </c>
      <c r="AO68" s="33" t="s">
        <v>258</v>
      </c>
      <c r="AP68" s="33" t="s">
        <v>218</v>
      </c>
      <c r="AR68" s="33" t="s">
        <v>260</v>
      </c>
      <c r="AS68" s="33">
        <f>VLOOKUP(AR68,options!$M$41:$N$45,2,FALSE)</f>
        <v>4</v>
      </c>
      <c r="AT68" s="33" t="s">
        <v>260</v>
      </c>
      <c r="AU68" s="33">
        <f>VLOOKUP(AT68,options!$M$41:$N$45,2,FALSE)</f>
        <v>4</v>
      </c>
      <c r="AV68" s="33" t="s">
        <v>271</v>
      </c>
      <c r="AX68" s="33" t="s">
        <v>297</v>
      </c>
      <c r="AY68" s="33" t="s">
        <v>314</v>
      </c>
      <c r="AZ68" s="33" t="s">
        <v>162</v>
      </c>
      <c r="BA68" s="33" t="s">
        <v>302</v>
      </c>
      <c r="BB68" s="33" t="s">
        <v>306</v>
      </c>
      <c r="BD68" s="33" t="s">
        <v>163</v>
      </c>
      <c r="BF68" s="26" t="e">
        <f>VLOOKUP(BE68,options!$S$39:$T$59,2,FALSE)</f>
        <v>#N/A</v>
      </c>
      <c r="BO68" s="26"/>
      <c r="BQ68" s="33" t="e">
        <f>VLOOKUP(BP68,options!$V$31:$W$44,2,FALSE)</f>
        <v>#N/A</v>
      </c>
      <c r="BS68" s="33" t="s">
        <v>290</v>
      </c>
      <c r="BT68" s="102">
        <f>VLOOKUP(BS68,options!$S$31:$T$35,2,FALSE)</f>
        <v>5</v>
      </c>
      <c r="BU68" s="33" t="s">
        <v>291</v>
      </c>
      <c r="BV68" s="102">
        <f>VLOOKUP(BU68,options!$S$31:$T$35,2,FALSE)</f>
        <v>4</v>
      </c>
      <c r="BW68" s="33" t="s">
        <v>291</v>
      </c>
      <c r="BX68" s="102">
        <f>VLOOKUP(BW68,options!$S$31:$T$35,2,FALSE)</f>
        <v>4</v>
      </c>
      <c r="BY68" s="33" t="s">
        <v>181</v>
      </c>
      <c r="BZ68" s="33" t="s">
        <v>184</v>
      </c>
      <c r="CA68" s="33" t="s">
        <v>129</v>
      </c>
      <c r="CC68" s="33" t="s">
        <v>290</v>
      </c>
      <c r="CD68" s="33" t="s">
        <v>290</v>
      </c>
      <c r="CE68" s="102">
        <f>VLOOKUP(CD68,options!$S$31:$T$35,2,FALSE)</f>
        <v>5</v>
      </c>
    </row>
    <row r="69" spans="1:83" s="33" customFormat="1" ht="16.5" customHeight="1" x14ac:dyDescent="0.25">
      <c r="A69" s="33">
        <v>68</v>
      </c>
      <c r="B69" s="34" t="s">
        <v>325</v>
      </c>
      <c r="C69" s="34">
        <v>14000825</v>
      </c>
      <c r="D69" s="33" t="s">
        <v>391</v>
      </c>
      <c r="E69" s="34" t="s">
        <v>597</v>
      </c>
      <c r="F69" s="46" t="s">
        <v>598</v>
      </c>
      <c r="G69" s="34" t="s">
        <v>537</v>
      </c>
      <c r="H69" s="34" t="s">
        <v>1414</v>
      </c>
      <c r="I69" s="34" t="s">
        <v>510</v>
      </c>
      <c r="J69" s="34" t="str">
        <f>VLOOKUP(I69,options!$R$65:$S$80,2,FALSE)</f>
        <v>Công nghệ Kỹ Thuật Ô Tô</v>
      </c>
      <c r="K69" s="34" t="str">
        <f>VLOOKUP(I69,'Chuẩn hóa Ngànhnghề'!$A$4:$B$19,2,FALSE)</f>
        <v>Công nghệ Kỹ Thuật Ô Tô</v>
      </c>
      <c r="L69" s="34" t="s">
        <v>1408</v>
      </c>
      <c r="M69" s="34" t="s">
        <v>1286</v>
      </c>
      <c r="N69" s="34" t="s">
        <v>414</v>
      </c>
      <c r="O69" s="34" t="s">
        <v>338</v>
      </c>
      <c r="P69" s="35" t="s">
        <v>599</v>
      </c>
      <c r="Q69" s="34"/>
      <c r="R69" s="37" t="s">
        <v>145</v>
      </c>
      <c r="S69" s="34">
        <v>1996</v>
      </c>
      <c r="T69" s="34">
        <f t="shared" si="1"/>
        <v>22</v>
      </c>
      <c r="U69" s="34" t="str">
        <f>VLOOKUP(T69,'Nhóm tuổi'!$A$3:$B$9,2,FALSE)</f>
        <v>Dưới 25 tuổi</v>
      </c>
      <c r="V69" s="37" t="s">
        <v>317</v>
      </c>
      <c r="W69" s="37" t="s">
        <v>187</v>
      </c>
      <c r="X69" s="37"/>
      <c r="Y69" s="24"/>
      <c r="Z69" s="37"/>
      <c r="AA69" s="37" t="s">
        <v>264</v>
      </c>
      <c r="AB69" s="33" t="s">
        <v>147</v>
      </c>
      <c r="AC69" s="33" t="str">
        <f>VLOOKUP(AB69,options!$V$50:$W$55,2,FALSE)</f>
        <v>Đi làm</v>
      </c>
      <c r="AD69" s="33" t="str">
        <f>VLOOKUP(AB69,options!$V$57:$W$62,2,FALSE)</f>
        <v>Có việc làm</v>
      </c>
      <c r="AF69" s="33" t="s">
        <v>249</v>
      </c>
      <c r="AH69" s="33" t="s">
        <v>594</v>
      </c>
      <c r="AI69" s="33" t="s">
        <v>1284</v>
      </c>
      <c r="AJ69" s="33" t="s">
        <v>405</v>
      </c>
      <c r="AK69" s="33" t="s">
        <v>338</v>
      </c>
      <c r="AL69" s="38" t="s">
        <v>595</v>
      </c>
      <c r="AM69" s="39" t="s">
        <v>596</v>
      </c>
      <c r="AN69" s="33">
        <v>42</v>
      </c>
      <c r="AO69" s="33" t="s">
        <v>258</v>
      </c>
      <c r="AP69" s="33" t="s">
        <v>218</v>
      </c>
      <c r="AR69" s="33" t="s">
        <v>260</v>
      </c>
      <c r="AS69" s="33">
        <f>VLOOKUP(AR69,options!$M$41:$N$45,2,FALSE)</f>
        <v>4</v>
      </c>
      <c r="AT69" s="33" t="s">
        <v>260</v>
      </c>
      <c r="AU69" s="33">
        <f>VLOOKUP(AT69,options!$M$41:$N$45,2,FALSE)</f>
        <v>4</v>
      </c>
      <c r="AV69" s="33" t="s">
        <v>270</v>
      </c>
      <c r="AX69" s="33" t="s">
        <v>298</v>
      </c>
      <c r="AY69" s="33" t="s">
        <v>314</v>
      </c>
      <c r="AZ69" s="33" t="s">
        <v>162</v>
      </c>
      <c r="BA69" s="33" t="s">
        <v>302</v>
      </c>
      <c r="BB69" s="33" t="s">
        <v>306</v>
      </c>
      <c r="BD69" s="33" t="s">
        <v>163</v>
      </c>
      <c r="BF69" s="26" t="e">
        <f>VLOOKUP(BE69,options!$S$39:$T$59,2,FALSE)</f>
        <v>#N/A</v>
      </c>
      <c r="BO69" s="26"/>
      <c r="BQ69" s="33" t="e">
        <f>VLOOKUP(BP69,options!$V$31:$W$44,2,FALSE)</f>
        <v>#N/A</v>
      </c>
      <c r="BS69" s="33" t="s">
        <v>291</v>
      </c>
      <c r="BT69" s="102">
        <f>VLOOKUP(BS69,options!$S$31:$T$35,2,FALSE)</f>
        <v>4</v>
      </c>
      <c r="BU69" s="33" t="s">
        <v>291</v>
      </c>
      <c r="BV69" s="102">
        <f>VLOOKUP(BU69,options!$S$31:$T$35,2,FALSE)</f>
        <v>4</v>
      </c>
      <c r="BW69" s="33" t="s">
        <v>291</v>
      </c>
      <c r="BX69" s="102">
        <f>VLOOKUP(BW69,options!$S$31:$T$35,2,FALSE)</f>
        <v>4</v>
      </c>
      <c r="BY69" s="33" t="s">
        <v>181</v>
      </c>
      <c r="BZ69" s="33" t="s">
        <v>184</v>
      </c>
      <c r="CA69" s="33" t="s">
        <v>129</v>
      </c>
      <c r="CC69" s="33" t="s">
        <v>290</v>
      </c>
      <c r="CD69" s="33" t="s">
        <v>290</v>
      </c>
      <c r="CE69" s="102">
        <f>VLOOKUP(CD69,options!$S$31:$T$35,2,FALSE)</f>
        <v>5</v>
      </c>
    </row>
    <row r="70" spans="1:83" s="33" customFormat="1" ht="16.5" customHeight="1" x14ac:dyDescent="0.25">
      <c r="A70" s="33">
        <v>69</v>
      </c>
      <c r="B70" s="34" t="s">
        <v>325</v>
      </c>
      <c r="C70" s="34">
        <v>14001044</v>
      </c>
      <c r="D70" s="33" t="s">
        <v>589</v>
      </c>
      <c r="E70" s="34" t="s">
        <v>600</v>
      </c>
      <c r="F70" s="46" t="s">
        <v>378</v>
      </c>
      <c r="G70" s="34" t="s">
        <v>537</v>
      </c>
      <c r="H70" s="34" t="s">
        <v>1414</v>
      </c>
      <c r="I70" s="34" t="s">
        <v>510</v>
      </c>
      <c r="J70" s="34" t="str">
        <f>VLOOKUP(I70,options!$R$65:$S$80,2,FALSE)</f>
        <v>Công nghệ Kỹ Thuật Ô Tô</v>
      </c>
      <c r="K70" s="34" t="str">
        <f>VLOOKUP(I70,'Chuẩn hóa Ngànhnghề'!$A$4:$B$19,2,FALSE)</f>
        <v>Công nghệ Kỹ Thuật Ô Tô</v>
      </c>
      <c r="L70" s="34" t="s">
        <v>1408</v>
      </c>
      <c r="M70" s="34" t="s">
        <v>1290</v>
      </c>
      <c r="N70" s="34" t="s">
        <v>1201</v>
      </c>
      <c r="O70" s="34" t="s">
        <v>338</v>
      </c>
      <c r="P70" s="35" t="s">
        <v>601</v>
      </c>
      <c r="Q70" s="42" t="s">
        <v>1291</v>
      </c>
      <c r="R70" s="37" t="s">
        <v>145</v>
      </c>
      <c r="S70" s="34">
        <v>1993</v>
      </c>
      <c r="T70" s="34">
        <f t="shared" si="1"/>
        <v>25</v>
      </c>
      <c r="U70" s="34" t="str">
        <f>VLOOKUP(T70,'Nhóm tuổi'!$A$3:$B$9,2,FALSE)</f>
        <v>Từ 25 đến 30 tuổi</v>
      </c>
      <c r="V70" s="37" t="s">
        <v>317</v>
      </c>
      <c r="W70" s="37" t="s">
        <v>187</v>
      </c>
      <c r="X70" s="37"/>
      <c r="Y70" s="24"/>
      <c r="Z70" s="37"/>
      <c r="AA70" s="37" t="s">
        <v>264</v>
      </c>
      <c r="AB70" s="33" t="s">
        <v>149</v>
      </c>
      <c r="AC70" s="33" t="str">
        <f>VLOOKUP(AB70,options!$V$50:$W$55,2,FALSE)</f>
        <v>Đi làm</v>
      </c>
      <c r="AD70" s="33" t="str">
        <f>VLOOKUP(AB70,options!$V$57:$W$62,2,FALSE)</f>
        <v>Có việc làm</v>
      </c>
      <c r="AF70" s="33" t="s">
        <v>250</v>
      </c>
      <c r="AH70" s="33" t="s">
        <v>769</v>
      </c>
      <c r="AI70" s="33" t="s">
        <v>1292</v>
      </c>
      <c r="AJ70" s="33" t="s">
        <v>380</v>
      </c>
      <c r="AK70" s="33" t="s">
        <v>338</v>
      </c>
      <c r="AL70" s="35" t="s">
        <v>601</v>
      </c>
      <c r="AM70" s="42" t="s">
        <v>1291</v>
      </c>
      <c r="AN70" s="33">
        <v>48</v>
      </c>
      <c r="AO70" s="33" t="s">
        <v>258</v>
      </c>
      <c r="AP70" s="33" t="s">
        <v>218</v>
      </c>
      <c r="AR70" s="33" t="s">
        <v>260</v>
      </c>
      <c r="AS70" s="33">
        <f>VLOOKUP(AR70,options!$M$41:$N$45,2,FALSE)</f>
        <v>4</v>
      </c>
      <c r="AT70" s="33" t="s">
        <v>260</v>
      </c>
      <c r="AU70" s="33">
        <f>VLOOKUP(AT70,options!$M$41:$N$45,2,FALSE)</f>
        <v>4</v>
      </c>
      <c r="AV70" s="33" t="s">
        <v>271</v>
      </c>
      <c r="AX70" s="33" t="s">
        <v>300</v>
      </c>
      <c r="AY70" s="33" t="s">
        <v>311</v>
      </c>
      <c r="AZ70" s="33" t="s">
        <v>162</v>
      </c>
      <c r="BA70" s="33" t="s">
        <v>305</v>
      </c>
      <c r="BB70" s="33" t="s">
        <v>1140</v>
      </c>
      <c r="BD70" s="33" t="s">
        <v>162</v>
      </c>
      <c r="BE70" s="33" t="s">
        <v>602</v>
      </c>
      <c r="BF70" s="26" t="str">
        <f>VLOOKUP(BE70,options!$S$39:$T$59,2,FALSE)</f>
        <v>Công nghệ kỹ thuật ô tô</v>
      </c>
      <c r="BG70" s="33" t="s">
        <v>281</v>
      </c>
      <c r="BN70" s="33" t="s">
        <v>176</v>
      </c>
      <c r="BO70" s="26" t="s">
        <v>1293</v>
      </c>
      <c r="BP70" s="33" t="s">
        <v>602</v>
      </c>
      <c r="BQ70" s="33" t="str">
        <f>VLOOKUP(BP70,options!$V$31:$W$44,2,FALSE)</f>
        <v>Công nghệ Kỹ thuật Ô tô</v>
      </c>
      <c r="BR70" s="33" t="s">
        <v>281</v>
      </c>
      <c r="BS70" s="33" t="s">
        <v>290</v>
      </c>
      <c r="BT70" s="102">
        <f>VLOOKUP(BS70,options!$S$31:$T$35,2,FALSE)</f>
        <v>5</v>
      </c>
      <c r="BU70" s="33" t="s">
        <v>291</v>
      </c>
      <c r="BV70" s="102">
        <f>VLOOKUP(BU70,options!$S$31:$T$35,2,FALSE)</f>
        <v>4</v>
      </c>
      <c r="BW70" s="33" t="s">
        <v>291</v>
      </c>
      <c r="BX70" s="102">
        <f>VLOOKUP(BW70,options!$S$31:$T$35,2,FALSE)</f>
        <v>4</v>
      </c>
      <c r="BY70" s="33" t="s">
        <v>181</v>
      </c>
      <c r="BZ70" s="33" t="s">
        <v>184</v>
      </c>
      <c r="CA70" s="33" t="s">
        <v>129</v>
      </c>
      <c r="CC70" s="33" t="s">
        <v>290</v>
      </c>
      <c r="CD70" s="33" t="s">
        <v>290</v>
      </c>
      <c r="CE70" s="102">
        <f>VLOOKUP(CD70,options!$S$31:$T$35,2,FALSE)</f>
        <v>5</v>
      </c>
    </row>
    <row r="71" spans="1:83" s="33" customFormat="1" ht="16.5" customHeight="1" x14ac:dyDescent="0.25">
      <c r="A71" s="33">
        <v>70</v>
      </c>
      <c r="B71" s="34" t="s">
        <v>325</v>
      </c>
      <c r="C71" s="34">
        <v>14001043</v>
      </c>
      <c r="D71" s="33" t="s">
        <v>401</v>
      </c>
      <c r="E71" s="34" t="s">
        <v>478</v>
      </c>
      <c r="F71" s="46" t="s">
        <v>658</v>
      </c>
      <c r="G71" s="34" t="s">
        <v>537</v>
      </c>
      <c r="H71" s="34" t="s">
        <v>1414</v>
      </c>
      <c r="I71" s="34" t="s">
        <v>602</v>
      </c>
      <c r="J71" s="34" t="str">
        <f>VLOOKUP(I71,options!$R$65:$S$80,2,FALSE)</f>
        <v>Công nghệ Kỹ Thuật Ô Tô</v>
      </c>
      <c r="K71" s="34" t="str">
        <f>VLOOKUP(I71,'Chuẩn hóa Ngànhnghề'!$A$4:$B$19,2,FALSE)</f>
        <v>Công nghệ Kỹ Thuật Ô Tô</v>
      </c>
      <c r="L71" s="34" t="s">
        <v>1408</v>
      </c>
      <c r="M71" s="34" t="s">
        <v>1303</v>
      </c>
      <c r="N71" s="34" t="s">
        <v>1304</v>
      </c>
      <c r="O71" s="34" t="s">
        <v>659</v>
      </c>
      <c r="P71" s="35" t="s">
        <v>660</v>
      </c>
      <c r="Q71" s="40" t="s">
        <v>661</v>
      </c>
      <c r="R71" s="37" t="s">
        <v>145</v>
      </c>
      <c r="S71" s="34">
        <v>1996</v>
      </c>
      <c r="T71" s="34">
        <f t="shared" si="1"/>
        <v>22</v>
      </c>
      <c r="U71" s="34" t="str">
        <f>VLOOKUP(T71,'Nhóm tuổi'!$A$3:$B$9,2,FALSE)</f>
        <v>Dưới 25 tuổi</v>
      </c>
      <c r="V71" s="37" t="s">
        <v>317</v>
      </c>
      <c r="W71" s="37" t="s">
        <v>187</v>
      </c>
      <c r="X71" s="37"/>
      <c r="Y71" s="24"/>
      <c r="Z71" s="37"/>
      <c r="AA71" s="37" t="s">
        <v>264</v>
      </c>
      <c r="AB71" s="297" t="s">
        <v>151</v>
      </c>
      <c r="AC71" s="33" t="str">
        <f>VLOOKUP(AB71,options!$V$50:$W$55,2,FALSE)</f>
        <v>Đang tìm việc (Không có việc làm)</v>
      </c>
      <c r="AD71" s="33" t="str">
        <f>VLOOKUP(AB71,options!$V$57:$W$62,2,FALSE)</f>
        <v>Không tìm được việc làm</v>
      </c>
      <c r="AS71" s="33" t="e">
        <f>VLOOKUP(AR71,options!$M$41:$N$45,2,FALSE)</f>
        <v>#N/A</v>
      </c>
      <c r="AU71" s="33" t="e">
        <f>VLOOKUP(AT71,options!$M$41:$N$45,2,FALSE)</f>
        <v>#N/A</v>
      </c>
      <c r="BF71" s="26" t="e">
        <f>VLOOKUP(BE71,options!$S$39:$T$59,2,FALSE)</f>
        <v>#N/A</v>
      </c>
      <c r="BH71" s="33" t="s">
        <v>167</v>
      </c>
      <c r="BI71" s="33" t="s">
        <v>273</v>
      </c>
      <c r="BJ71" s="33" t="s">
        <v>168</v>
      </c>
      <c r="BK71" s="33" t="s">
        <v>170</v>
      </c>
      <c r="BL71" s="33" t="s">
        <v>172</v>
      </c>
      <c r="BO71" s="26"/>
      <c r="BQ71" s="33" t="e">
        <f>VLOOKUP(BP71,options!$V$31:$W$44,2,FALSE)</f>
        <v>#N/A</v>
      </c>
      <c r="BS71" s="33" t="s">
        <v>291</v>
      </c>
      <c r="BT71" s="102">
        <f>VLOOKUP(BS71,options!$S$31:$T$35,2,FALSE)</f>
        <v>4</v>
      </c>
      <c r="BU71" s="33" t="s">
        <v>291</v>
      </c>
      <c r="BV71" s="102">
        <f>VLOOKUP(BU71,options!$S$31:$T$35,2,FALSE)</f>
        <v>4</v>
      </c>
      <c r="BW71" s="33" t="s">
        <v>292</v>
      </c>
      <c r="BX71" s="102">
        <f>VLOOKUP(BW71,options!$S$31:$T$35,2,FALSE)</f>
        <v>3</v>
      </c>
      <c r="BY71" s="33" t="s">
        <v>181</v>
      </c>
      <c r="BZ71" s="33" t="s">
        <v>183</v>
      </c>
      <c r="CA71" s="33" t="s">
        <v>184</v>
      </c>
      <c r="CC71" s="33" t="s">
        <v>291</v>
      </c>
      <c r="CD71" s="33" t="s">
        <v>291</v>
      </c>
      <c r="CE71" s="102">
        <f>VLOOKUP(CD71,options!$S$31:$T$35,2,FALSE)</f>
        <v>4</v>
      </c>
    </row>
    <row r="72" spans="1:83" s="33" customFormat="1" ht="16.5" customHeight="1" x14ac:dyDescent="0.25">
      <c r="A72" s="33">
        <v>71</v>
      </c>
      <c r="B72" s="34" t="s">
        <v>325</v>
      </c>
      <c r="C72" s="34">
        <v>14000860</v>
      </c>
      <c r="D72" s="33" t="s">
        <v>471</v>
      </c>
      <c r="E72" s="34" t="s">
        <v>627</v>
      </c>
      <c r="F72" s="46" t="s">
        <v>575</v>
      </c>
      <c r="G72" s="34" t="s">
        <v>537</v>
      </c>
      <c r="H72" s="34" t="s">
        <v>1414</v>
      </c>
      <c r="I72" s="34" t="s">
        <v>510</v>
      </c>
      <c r="J72" s="34" t="str">
        <f>VLOOKUP(I72,options!$R$65:$S$80,2,FALSE)</f>
        <v>Công nghệ Kỹ Thuật Ô Tô</v>
      </c>
      <c r="K72" s="34" t="str">
        <f>VLOOKUP(I72,'Chuẩn hóa Ngànhnghề'!$A$4:$B$19,2,FALSE)</f>
        <v>Công nghệ Kỹ Thuật Ô Tô</v>
      </c>
      <c r="L72" s="34" t="s">
        <v>1408</v>
      </c>
      <c r="M72" s="34" t="s">
        <v>1312</v>
      </c>
      <c r="N72" s="34" t="s">
        <v>337</v>
      </c>
      <c r="O72" s="34" t="s">
        <v>338</v>
      </c>
      <c r="P72" s="35" t="s">
        <v>686</v>
      </c>
      <c r="Q72" s="40" t="s">
        <v>687</v>
      </c>
      <c r="R72" s="37" t="s">
        <v>145</v>
      </c>
      <c r="S72" s="34">
        <v>1996</v>
      </c>
      <c r="T72" s="34">
        <f t="shared" si="1"/>
        <v>22</v>
      </c>
      <c r="U72" s="34" t="str">
        <f>VLOOKUP(T72,'Nhóm tuổi'!$A$3:$B$9,2,FALSE)</f>
        <v>Dưới 25 tuổi</v>
      </c>
      <c r="V72" s="37" t="s">
        <v>317</v>
      </c>
      <c r="W72" s="37" t="s">
        <v>187</v>
      </c>
      <c r="X72" s="37"/>
      <c r="Y72" s="24"/>
      <c r="Z72" s="37"/>
      <c r="AA72" s="37" t="s">
        <v>265</v>
      </c>
      <c r="AB72" s="297" t="s">
        <v>151</v>
      </c>
      <c r="AC72" s="33" t="str">
        <f>VLOOKUP(AB72,options!$V$50:$W$55,2,FALSE)</f>
        <v>Đang tìm việc (Không có việc làm)</v>
      </c>
      <c r="AD72" s="33" t="str">
        <f>VLOOKUP(AB72,options!$V$57:$W$62,2,FALSE)</f>
        <v>Không tìm được việc làm</v>
      </c>
      <c r="AS72" s="33" t="e">
        <f>VLOOKUP(AR72,options!$M$41:$N$45,2,FALSE)</f>
        <v>#N/A</v>
      </c>
      <c r="AU72" s="33" t="e">
        <f>VLOOKUP(AT72,options!$M$41:$N$45,2,FALSE)</f>
        <v>#N/A</v>
      </c>
      <c r="BF72" s="26" t="e">
        <f>VLOOKUP(BE72,options!$S$39:$T$59,2,FALSE)</f>
        <v>#N/A</v>
      </c>
      <c r="BH72" s="33" t="s">
        <v>166</v>
      </c>
      <c r="BI72" s="33" t="s">
        <v>273</v>
      </c>
      <c r="BJ72" s="33" t="s">
        <v>169</v>
      </c>
      <c r="BK72" s="33" t="s">
        <v>170</v>
      </c>
      <c r="BL72" s="33" t="s">
        <v>173</v>
      </c>
      <c r="BO72" s="26"/>
      <c r="BQ72" s="33" t="e">
        <f>VLOOKUP(BP72,options!$V$31:$W$44,2,FALSE)</f>
        <v>#N/A</v>
      </c>
      <c r="BS72" s="33" t="s">
        <v>291</v>
      </c>
      <c r="BT72" s="102">
        <f>VLOOKUP(BS72,options!$S$31:$T$35,2,FALSE)</f>
        <v>4</v>
      </c>
      <c r="BU72" s="33" t="s">
        <v>291</v>
      </c>
      <c r="BV72" s="102">
        <f>VLOOKUP(BU72,options!$S$31:$T$35,2,FALSE)</f>
        <v>4</v>
      </c>
      <c r="BW72" s="33" t="s">
        <v>291</v>
      </c>
      <c r="BX72" s="102">
        <f>VLOOKUP(BW72,options!$S$31:$T$35,2,FALSE)</f>
        <v>4</v>
      </c>
      <c r="BY72" s="33" t="s">
        <v>181</v>
      </c>
      <c r="BZ72" s="33" t="s">
        <v>182</v>
      </c>
      <c r="CA72" s="33" t="s">
        <v>184</v>
      </c>
      <c r="CC72" s="33" t="s">
        <v>291</v>
      </c>
      <c r="CD72" s="33" t="s">
        <v>291</v>
      </c>
      <c r="CE72" s="102">
        <f>VLOOKUP(CD72,options!$S$31:$T$35,2,FALSE)</f>
        <v>4</v>
      </c>
    </row>
    <row r="73" spans="1:83" s="33" customFormat="1" ht="16.5" customHeight="1" x14ac:dyDescent="0.25">
      <c r="A73" s="33">
        <v>72</v>
      </c>
      <c r="B73" s="34" t="s">
        <v>325</v>
      </c>
      <c r="C73" s="34">
        <v>14000859</v>
      </c>
      <c r="D73" s="33" t="s">
        <v>401</v>
      </c>
      <c r="E73" s="34" t="s">
        <v>688</v>
      </c>
      <c r="F73" s="46" t="s">
        <v>689</v>
      </c>
      <c r="G73" s="34" t="s">
        <v>537</v>
      </c>
      <c r="H73" s="34" t="s">
        <v>1414</v>
      </c>
      <c r="I73" s="34" t="s">
        <v>510</v>
      </c>
      <c r="J73" s="34" t="str">
        <f>VLOOKUP(I73,options!$R$65:$S$80,2,FALSE)</f>
        <v>Công nghệ Kỹ Thuật Ô Tô</v>
      </c>
      <c r="K73" s="34" t="str">
        <f>VLOOKUP(I73,'Chuẩn hóa Ngànhnghề'!$A$4:$B$19,2,FALSE)</f>
        <v>Công nghệ Kỹ Thuật Ô Tô</v>
      </c>
      <c r="L73" s="34" t="s">
        <v>1408</v>
      </c>
      <c r="M73" s="34" t="s">
        <v>1309</v>
      </c>
      <c r="N73" s="34" t="s">
        <v>454</v>
      </c>
      <c r="O73" s="34" t="s">
        <v>338</v>
      </c>
      <c r="P73" s="35" t="s">
        <v>690</v>
      </c>
      <c r="Q73" s="34"/>
      <c r="R73" s="37" t="s">
        <v>145</v>
      </c>
      <c r="S73" s="34">
        <v>1994</v>
      </c>
      <c r="T73" s="34">
        <f t="shared" si="1"/>
        <v>24</v>
      </c>
      <c r="U73" s="34" t="str">
        <f>VLOOKUP(T73,'Nhóm tuổi'!$A$3:$B$9,2,FALSE)</f>
        <v>Dưới 25 tuổi</v>
      </c>
      <c r="V73" s="37" t="s">
        <v>317</v>
      </c>
      <c r="W73" s="37" t="s">
        <v>187</v>
      </c>
      <c r="X73" s="37"/>
      <c r="Y73" s="24"/>
      <c r="Z73" s="37"/>
      <c r="AA73" s="37" t="s">
        <v>264</v>
      </c>
      <c r="AB73" s="33" t="s">
        <v>148</v>
      </c>
      <c r="AC73" s="33" t="str">
        <f>VLOOKUP(AB73,options!$V$50:$W$55,2,FALSE)</f>
        <v>Đi làm</v>
      </c>
      <c r="AD73" s="33" t="str">
        <f>VLOOKUP(AB73,options!$V$57:$W$62,2,FALSE)</f>
        <v>Có việc làm</v>
      </c>
      <c r="AE73" s="33" t="s">
        <v>691</v>
      </c>
      <c r="AF73" s="33" t="s">
        <v>248</v>
      </c>
      <c r="AH73" s="33" t="s">
        <v>769</v>
      </c>
      <c r="AI73" s="33" t="s">
        <v>1309</v>
      </c>
      <c r="AJ73" s="33" t="s">
        <v>454</v>
      </c>
      <c r="AK73" s="33" t="s">
        <v>338</v>
      </c>
      <c r="AL73" s="35" t="s">
        <v>690</v>
      </c>
      <c r="AN73" s="33">
        <v>20</v>
      </c>
      <c r="AO73" s="33" t="s">
        <v>257</v>
      </c>
      <c r="AP73" s="33" t="s">
        <v>219</v>
      </c>
      <c r="AR73" s="33" t="s">
        <v>263</v>
      </c>
      <c r="AS73" s="33">
        <f>VLOOKUP(AR73,options!$M$41:$N$45,2,FALSE)</f>
        <v>1</v>
      </c>
      <c r="AT73" s="33" t="s">
        <v>262</v>
      </c>
      <c r="AU73" s="33">
        <f>VLOOKUP(AT73,options!$M$41:$N$45,2,FALSE)</f>
        <v>2</v>
      </c>
      <c r="AV73" s="33" t="s">
        <v>269</v>
      </c>
      <c r="AX73" s="33" t="s">
        <v>297</v>
      </c>
      <c r="AY73" s="33" t="s">
        <v>311</v>
      </c>
      <c r="AZ73" s="33" t="s">
        <v>162</v>
      </c>
      <c r="BB73" s="33" t="s">
        <v>339</v>
      </c>
      <c r="BC73" s="33" t="s">
        <v>692</v>
      </c>
      <c r="BD73" s="33" t="s">
        <v>163</v>
      </c>
      <c r="BF73" s="26" t="e">
        <f>VLOOKUP(BE73,options!$S$39:$T$59,2,FALSE)</f>
        <v>#N/A</v>
      </c>
      <c r="BO73" s="26"/>
      <c r="BQ73" s="33" t="e">
        <f>VLOOKUP(BP73,options!$V$31:$W$44,2,FALSE)</f>
        <v>#N/A</v>
      </c>
      <c r="BS73" s="33" t="s">
        <v>292</v>
      </c>
      <c r="BT73" s="102">
        <f>VLOOKUP(BS73,options!$S$31:$T$35,2,FALSE)</f>
        <v>3</v>
      </c>
      <c r="BU73" s="33" t="s">
        <v>292</v>
      </c>
      <c r="BV73" s="102">
        <f>VLOOKUP(BU73,options!$S$31:$T$35,2,FALSE)</f>
        <v>3</v>
      </c>
      <c r="BW73" s="33" t="s">
        <v>293</v>
      </c>
      <c r="BX73" s="102">
        <f>VLOOKUP(BW73,options!$S$31:$T$35,2,FALSE)</f>
        <v>2</v>
      </c>
      <c r="BY73" s="33" t="s">
        <v>181</v>
      </c>
      <c r="BZ73" s="33" t="s">
        <v>184</v>
      </c>
      <c r="CA73" s="33" t="s">
        <v>185</v>
      </c>
      <c r="CC73" s="33" t="s">
        <v>292</v>
      </c>
      <c r="CD73" s="33" t="s">
        <v>292</v>
      </c>
      <c r="CE73" s="102">
        <f>VLOOKUP(CD73,options!$S$31:$T$35,2,FALSE)</f>
        <v>3</v>
      </c>
    </row>
    <row r="74" spans="1:83" s="33" customFormat="1" ht="16.5" customHeight="1" x14ac:dyDescent="0.25">
      <c r="A74" s="33">
        <v>73</v>
      </c>
      <c r="B74" s="34" t="s">
        <v>325</v>
      </c>
      <c r="C74" s="34">
        <v>14000858</v>
      </c>
      <c r="D74" s="33" t="s">
        <v>459</v>
      </c>
      <c r="E74" s="34" t="s">
        <v>495</v>
      </c>
      <c r="F74" s="46" t="s">
        <v>498</v>
      </c>
      <c r="G74" s="34" t="s">
        <v>537</v>
      </c>
      <c r="H74" s="34" t="s">
        <v>1414</v>
      </c>
      <c r="I74" s="34" t="s">
        <v>510</v>
      </c>
      <c r="J74" s="34" t="str">
        <f>VLOOKUP(I74,options!$R$65:$S$80,2,FALSE)</f>
        <v>Công nghệ Kỹ Thuật Ô Tô</v>
      </c>
      <c r="K74" s="34" t="str">
        <f>VLOOKUP(I74,'Chuẩn hóa Ngànhnghề'!$A$4:$B$19,2,FALSE)</f>
        <v>Công nghệ Kỹ Thuật Ô Tô</v>
      </c>
      <c r="L74" s="34" t="s">
        <v>1408</v>
      </c>
      <c r="M74" s="34" t="s">
        <v>1310</v>
      </c>
      <c r="N74" s="34" t="s">
        <v>789</v>
      </c>
      <c r="O74" s="34" t="s">
        <v>338</v>
      </c>
      <c r="P74" s="35" t="s">
        <v>693</v>
      </c>
      <c r="Q74" s="34"/>
      <c r="R74" s="37" t="s">
        <v>145</v>
      </c>
      <c r="S74" s="34">
        <v>1996</v>
      </c>
      <c r="T74" s="34">
        <f t="shared" si="1"/>
        <v>22</v>
      </c>
      <c r="U74" s="34" t="str">
        <f>VLOOKUP(T74,'Nhóm tuổi'!$A$3:$B$9,2,FALSE)</f>
        <v>Dưới 25 tuổi</v>
      </c>
      <c r="V74" s="37" t="s">
        <v>317</v>
      </c>
      <c r="W74" s="37" t="s">
        <v>187</v>
      </c>
      <c r="X74" s="37"/>
      <c r="Y74" s="24"/>
      <c r="Z74" s="37"/>
      <c r="AA74" s="37" t="s">
        <v>264</v>
      </c>
      <c r="AB74" s="297" t="s">
        <v>151</v>
      </c>
      <c r="AC74" s="33" t="str">
        <f>VLOOKUP(AB74,options!$V$50:$W$55,2,FALSE)</f>
        <v>Đang tìm việc (Không có việc làm)</v>
      </c>
      <c r="AD74" s="33" t="str">
        <f>VLOOKUP(AB74,options!$V$57:$W$62,2,FALSE)</f>
        <v>Không tìm được việc làm</v>
      </c>
      <c r="AS74" s="33" t="e">
        <f>VLOOKUP(AR74,options!$M$41:$N$45,2,FALSE)</f>
        <v>#N/A</v>
      </c>
      <c r="AU74" s="33" t="e">
        <f>VLOOKUP(AT74,options!$M$41:$N$45,2,FALSE)</f>
        <v>#N/A</v>
      </c>
      <c r="BF74" s="26" t="e">
        <f>VLOOKUP(BE74,options!$S$39:$T$59,2,FALSE)</f>
        <v>#N/A</v>
      </c>
      <c r="BH74" s="33" t="s">
        <v>167</v>
      </c>
      <c r="BI74" s="33" t="s">
        <v>275</v>
      </c>
      <c r="BJ74" s="33" t="s">
        <v>169</v>
      </c>
      <c r="BK74" s="33" t="s">
        <v>170</v>
      </c>
      <c r="BL74" s="33" t="s">
        <v>172</v>
      </c>
      <c r="BO74" s="26"/>
      <c r="BQ74" s="33" t="e">
        <f>VLOOKUP(BP74,options!$V$31:$W$44,2,FALSE)</f>
        <v>#N/A</v>
      </c>
      <c r="BS74" s="33" t="s">
        <v>291</v>
      </c>
      <c r="BT74" s="102">
        <f>VLOOKUP(BS74,options!$S$31:$T$35,2,FALSE)</f>
        <v>4</v>
      </c>
      <c r="BU74" s="33" t="s">
        <v>291</v>
      </c>
      <c r="BV74" s="102">
        <f>VLOOKUP(BU74,options!$S$31:$T$35,2,FALSE)</f>
        <v>4</v>
      </c>
      <c r="BW74" s="33" t="s">
        <v>291</v>
      </c>
      <c r="BX74" s="102">
        <f>VLOOKUP(BW74,options!$S$31:$T$35,2,FALSE)</f>
        <v>4</v>
      </c>
      <c r="BY74" s="33" t="s">
        <v>182</v>
      </c>
      <c r="BZ74" s="33" t="s">
        <v>184</v>
      </c>
      <c r="CA74" s="33" t="s">
        <v>129</v>
      </c>
      <c r="CC74" s="33" t="s">
        <v>291</v>
      </c>
      <c r="CD74" s="33" t="s">
        <v>291</v>
      </c>
      <c r="CE74" s="102">
        <f>VLOOKUP(CD74,options!$S$31:$T$35,2,FALSE)</f>
        <v>4</v>
      </c>
    </row>
    <row r="75" spans="1:83" s="33" customFormat="1" ht="16.5" customHeight="1" x14ac:dyDescent="0.25">
      <c r="A75" s="33">
        <v>74</v>
      </c>
      <c r="B75" s="34" t="s">
        <v>325</v>
      </c>
      <c r="C75" s="34">
        <v>14000857</v>
      </c>
      <c r="D75" s="33" t="s">
        <v>401</v>
      </c>
      <c r="E75" s="34" t="s">
        <v>694</v>
      </c>
      <c r="F75" s="46" t="s">
        <v>695</v>
      </c>
      <c r="G75" s="34" t="s">
        <v>537</v>
      </c>
      <c r="H75" s="34" t="s">
        <v>1414</v>
      </c>
      <c r="I75" s="34" t="s">
        <v>510</v>
      </c>
      <c r="J75" s="34" t="str">
        <f>VLOOKUP(I75,options!$R$65:$S$80,2,FALSE)</f>
        <v>Công nghệ Kỹ Thuật Ô Tô</v>
      </c>
      <c r="K75" s="34" t="str">
        <f>VLOOKUP(I75,'Chuẩn hóa Ngànhnghề'!$A$4:$B$19,2,FALSE)</f>
        <v>Công nghệ Kỹ Thuật Ô Tô</v>
      </c>
      <c r="L75" s="34" t="s">
        <v>1408</v>
      </c>
      <c r="M75" s="34" t="s">
        <v>1308</v>
      </c>
      <c r="N75" s="34" t="s">
        <v>803</v>
      </c>
      <c r="O75" s="34" t="s">
        <v>338</v>
      </c>
      <c r="P75" s="35" t="s">
        <v>696</v>
      </c>
      <c r="Q75" s="42" t="s">
        <v>1311</v>
      </c>
      <c r="R75" s="37" t="s">
        <v>145</v>
      </c>
      <c r="S75" s="34">
        <v>1996</v>
      </c>
      <c r="T75" s="34">
        <f t="shared" si="1"/>
        <v>22</v>
      </c>
      <c r="U75" s="34" t="str">
        <f>VLOOKUP(T75,'Nhóm tuổi'!$A$3:$B$9,2,FALSE)</f>
        <v>Dưới 25 tuổi</v>
      </c>
      <c r="V75" s="37" t="s">
        <v>317</v>
      </c>
      <c r="W75" s="37" t="s">
        <v>187</v>
      </c>
      <c r="X75" s="37"/>
      <c r="Y75" s="24"/>
      <c r="Z75" s="37"/>
      <c r="AA75" s="37" t="s">
        <v>264</v>
      </c>
      <c r="AB75" s="33" t="s">
        <v>150</v>
      </c>
      <c r="AC75" s="33" t="str">
        <f>VLOOKUP(AB75,options!$V$50:$W$55,2,FALSE)</f>
        <v>Đang đi học (trọn giờ)</v>
      </c>
      <c r="AD75" s="33" t="str">
        <f>VLOOKUP(AB75,options!$V$57:$W$62,2,FALSE)</f>
        <v>Đang đi học</v>
      </c>
      <c r="AS75" s="33" t="e">
        <f>VLOOKUP(AR75,options!$M$41:$N$45,2,FALSE)</f>
        <v>#N/A</v>
      </c>
      <c r="AU75" s="33" t="e">
        <f>VLOOKUP(AT75,options!$M$41:$N$45,2,FALSE)</f>
        <v>#N/A</v>
      </c>
      <c r="BF75" s="26" t="e">
        <f>VLOOKUP(BE75,options!$S$39:$T$59,2,FALSE)</f>
        <v>#N/A</v>
      </c>
      <c r="BN75" s="33" t="s">
        <v>176</v>
      </c>
      <c r="BO75" s="26" t="s">
        <v>1293</v>
      </c>
      <c r="BP75" s="33" t="s">
        <v>602</v>
      </c>
      <c r="BQ75" s="33" t="str">
        <f>VLOOKUP(BP75,options!$V$31:$W$44,2,FALSE)</f>
        <v>Công nghệ Kỹ thuật Ô tô</v>
      </c>
      <c r="BR75" s="33" t="s">
        <v>281</v>
      </c>
      <c r="BS75" s="33" t="s">
        <v>291</v>
      </c>
      <c r="BT75" s="102">
        <f>VLOOKUP(BS75,options!$S$31:$T$35,2,FALSE)</f>
        <v>4</v>
      </c>
      <c r="BU75" s="33" t="s">
        <v>291</v>
      </c>
      <c r="BV75" s="102">
        <f>VLOOKUP(BU75,options!$S$31:$T$35,2,FALSE)</f>
        <v>4</v>
      </c>
      <c r="BW75" s="33" t="s">
        <v>291</v>
      </c>
      <c r="BX75" s="102">
        <f>VLOOKUP(BW75,options!$S$31:$T$35,2,FALSE)</f>
        <v>4</v>
      </c>
      <c r="BY75" s="33" t="s">
        <v>181</v>
      </c>
      <c r="BZ75" s="33" t="s">
        <v>182</v>
      </c>
      <c r="CA75" s="33" t="s">
        <v>185</v>
      </c>
      <c r="CC75" s="33" t="s">
        <v>291</v>
      </c>
      <c r="CD75" s="33" t="s">
        <v>291</v>
      </c>
      <c r="CE75" s="102">
        <f>VLOOKUP(CD75,options!$S$31:$T$35,2,FALSE)</f>
        <v>4</v>
      </c>
    </row>
    <row r="76" spans="1:83" s="33" customFormat="1" ht="16.5" customHeight="1" x14ac:dyDescent="0.25">
      <c r="A76" s="33">
        <v>75</v>
      </c>
      <c r="B76" s="34" t="s">
        <v>325</v>
      </c>
      <c r="C76" s="34">
        <v>14000829</v>
      </c>
      <c r="D76" s="33" t="s">
        <v>401</v>
      </c>
      <c r="E76" s="34" t="s">
        <v>370</v>
      </c>
      <c r="F76" s="46" t="s">
        <v>697</v>
      </c>
      <c r="G76" s="34" t="s">
        <v>537</v>
      </c>
      <c r="H76" s="34" t="s">
        <v>1414</v>
      </c>
      <c r="I76" s="34" t="s">
        <v>510</v>
      </c>
      <c r="J76" s="34" t="str">
        <f>VLOOKUP(I76,options!$R$65:$S$80,2,FALSE)</f>
        <v>Công nghệ Kỹ Thuật Ô Tô</v>
      </c>
      <c r="K76" s="34" t="str">
        <f>VLOOKUP(I76,'Chuẩn hóa Ngànhnghề'!$A$4:$B$19,2,FALSE)</f>
        <v>Công nghệ Kỹ Thuật Ô Tô</v>
      </c>
      <c r="L76" s="34" t="s">
        <v>1408</v>
      </c>
      <c r="M76" s="34" t="s">
        <v>698</v>
      </c>
      <c r="N76" s="34" t="s">
        <v>699</v>
      </c>
      <c r="O76" s="34" t="s">
        <v>338</v>
      </c>
      <c r="P76" s="35" t="s">
        <v>700</v>
      </c>
      <c r="Q76" s="42" t="s">
        <v>1305</v>
      </c>
      <c r="R76" s="37" t="s">
        <v>145</v>
      </c>
      <c r="S76" s="34">
        <v>1996</v>
      </c>
      <c r="T76" s="34">
        <f t="shared" si="1"/>
        <v>22</v>
      </c>
      <c r="U76" s="34" t="str">
        <f>VLOOKUP(T76,'Nhóm tuổi'!$A$3:$B$9,2,FALSE)</f>
        <v>Dưới 25 tuổi</v>
      </c>
      <c r="V76" s="37" t="s">
        <v>317</v>
      </c>
      <c r="W76" s="37" t="s">
        <v>187</v>
      </c>
      <c r="X76" s="37"/>
      <c r="Y76" s="24"/>
      <c r="Z76" s="37"/>
      <c r="AA76" s="37" t="s">
        <v>264</v>
      </c>
      <c r="AB76" s="33" t="s">
        <v>148</v>
      </c>
      <c r="AC76" s="33" t="str">
        <f>VLOOKUP(AB76,options!$V$50:$W$55,2,FALSE)</f>
        <v>Đi làm</v>
      </c>
      <c r="AD76" s="33" t="str">
        <f>VLOOKUP(AB76,options!$V$57:$W$62,2,FALSE)</f>
        <v>Có việc làm</v>
      </c>
      <c r="AF76" s="33" t="s">
        <v>249</v>
      </c>
      <c r="AH76" s="33" t="s">
        <v>769</v>
      </c>
      <c r="AI76" s="33" t="s">
        <v>1307</v>
      </c>
      <c r="AJ76" s="33" t="s">
        <v>1306</v>
      </c>
      <c r="AK76" s="33" t="s">
        <v>338</v>
      </c>
      <c r="AL76" s="35" t="s">
        <v>700</v>
      </c>
      <c r="AM76" s="42" t="s">
        <v>1305</v>
      </c>
      <c r="AN76" s="33">
        <v>48</v>
      </c>
      <c r="AO76" s="33" t="s">
        <v>258</v>
      </c>
      <c r="AP76" s="33" t="s">
        <v>218</v>
      </c>
      <c r="AR76" s="33" t="s">
        <v>260</v>
      </c>
      <c r="AS76" s="33">
        <f>VLOOKUP(AR76,options!$M$41:$N$45,2,FALSE)</f>
        <v>4</v>
      </c>
      <c r="AT76" s="33" t="s">
        <v>260</v>
      </c>
      <c r="AU76" s="33">
        <f>VLOOKUP(AT76,options!$M$41:$N$45,2,FALSE)</f>
        <v>4</v>
      </c>
      <c r="AV76" s="33" t="s">
        <v>269</v>
      </c>
      <c r="AX76" s="33" t="s">
        <v>298</v>
      </c>
      <c r="AY76" s="33" t="s">
        <v>311</v>
      </c>
      <c r="AZ76" s="33" t="s">
        <v>162</v>
      </c>
      <c r="BA76" s="33" t="s">
        <v>302</v>
      </c>
      <c r="BB76" s="33" t="s">
        <v>306</v>
      </c>
      <c r="BD76" s="33" t="s">
        <v>163</v>
      </c>
      <c r="BF76" s="26" t="e">
        <f>VLOOKUP(BE76,options!$S$39:$T$59,2,FALSE)</f>
        <v>#N/A</v>
      </c>
      <c r="BO76" s="26"/>
      <c r="BQ76" s="33" t="e">
        <f>VLOOKUP(BP76,options!$V$31:$W$44,2,FALSE)</f>
        <v>#N/A</v>
      </c>
      <c r="BS76" s="33" t="s">
        <v>291</v>
      </c>
      <c r="BT76" s="102">
        <f>VLOOKUP(BS76,options!$S$31:$T$35,2,FALSE)</f>
        <v>4</v>
      </c>
      <c r="BU76" s="33" t="s">
        <v>291</v>
      </c>
      <c r="BV76" s="102">
        <f>VLOOKUP(BU76,options!$S$31:$T$35,2,FALSE)</f>
        <v>4</v>
      </c>
      <c r="BW76" s="33" t="s">
        <v>291</v>
      </c>
      <c r="BX76" s="102">
        <f>VLOOKUP(BW76,options!$S$31:$T$35,2,FALSE)</f>
        <v>4</v>
      </c>
      <c r="BY76" s="33" t="s">
        <v>183</v>
      </c>
      <c r="BZ76" s="33" t="s">
        <v>185</v>
      </c>
      <c r="CC76" s="33" t="s">
        <v>291</v>
      </c>
      <c r="CD76" s="33" t="s">
        <v>291</v>
      </c>
      <c r="CE76" s="102">
        <f>VLOOKUP(CD76,options!$S$31:$T$35,2,FALSE)</f>
        <v>4</v>
      </c>
    </row>
    <row r="77" spans="1:83" s="33" customFormat="1" ht="16.5" customHeight="1" x14ac:dyDescent="0.25">
      <c r="A77" s="33">
        <v>76</v>
      </c>
      <c r="B77" s="34" t="s">
        <v>325</v>
      </c>
      <c r="C77" s="34">
        <v>14000902</v>
      </c>
      <c r="D77" s="33" t="s">
        <v>401</v>
      </c>
      <c r="E77" s="34" t="s">
        <v>430</v>
      </c>
      <c r="F77" s="46" t="s">
        <v>528</v>
      </c>
      <c r="G77" s="34" t="s">
        <v>529</v>
      </c>
      <c r="H77" s="34" t="s">
        <v>1414</v>
      </c>
      <c r="I77" s="34" t="s">
        <v>510</v>
      </c>
      <c r="J77" s="34" t="str">
        <f>VLOOKUP(I77,options!$R$65:$S$80,2,FALSE)</f>
        <v>Công nghệ Kỹ Thuật Ô Tô</v>
      </c>
      <c r="K77" s="34" t="str">
        <f>VLOOKUP(I77,'Chuẩn hóa Ngànhnghề'!$A$4:$B$19,2,FALSE)</f>
        <v>Công nghệ Kỹ Thuật Ô Tô</v>
      </c>
      <c r="L77" s="34" t="s">
        <v>1408</v>
      </c>
      <c r="M77" s="34" t="s">
        <v>1313</v>
      </c>
      <c r="N77" s="34" t="s">
        <v>360</v>
      </c>
      <c r="O77" s="34" t="s">
        <v>338</v>
      </c>
      <c r="P77" s="35" t="s">
        <v>530</v>
      </c>
      <c r="Q77" s="36" t="s">
        <v>531</v>
      </c>
      <c r="R77" s="37" t="s">
        <v>145</v>
      </c>
      <c r="S77" s="34">
        <v>1996</v>
      </c>
      <c r="T77" s="34">
        <f t="shared" si="1"/>
        <v>22</v>
      </c>
      <c r="U77" s="34" t="str">
        <f>VLOOKUP(T77,'Nhóm tuổi'!$A$3:$B$9,2,FALSE)</f>
        <v>Dưới 25 tuổi</v>
      </c>
      <c r="V77" s="37" t="s">
        <v>317</v>
      </c>
      <c r="W77" s="37" t="s">
        <v>187</v>
      </c>
      <c r="X77" s="37"/>
      <c r="Y77" s="24"/>
      <c r="Z77" s="37"/>
      <c r="AA77" s="37" t="s">
        <v>264</v>
      </c>
      <c r="AB77" s="33" t="s">
        <v>149</v>
      </c>
      <c r="AC77" s="33" t="str">
        <f>VLOOKUP(AB77,options!$V$50:$W$55,2,FALSE)</f>
        <v>Đi làm</v>
      </c>
      <c r="AD77" s="33" t="str">
        <f>VLOOKUP(AB77,options!$V$57:$W$62,2,FALSE)</f>
        <v>Có việc làm</v>
      </c>
      <c r="AF77" s="33" t="s">
        <v>249</v>
      </c>
      <c r="AH77" s="33" t="s">
        <v>532</v>
      </c>
      <c r="AI77" s="33" t="s">
        <v>533</v>
      </c>
      <c r="AJ77" s="33" t="s">
        <v>360</v>
      </c>
      <c r="AK77" s="33" t="s">
        <v>338</v>
      </c>
      <c r="AN77" s="33">
        <v>48</v>
      </c>
      <c r="AO77" s="33" t="s">
        <v>258</v>
      </c>
      <c r="AP77" s="33" t="s">
        <v>154</v>
      </c>
      <c r="AQ77" s="33" t="s">
        <v>534</v>
      </c>
      <c r="AR77" s="33" t="s">
        <v>260</v>
      </c>
      <c r="AS77" s="33">
        <f>VLOOKUP(AR77,options!$M$41:$N$45,2,FALSE)</f>
        <v>4</v>
      </c>
      <c r="AT77" s="33" t="s">
        <v>260</v>
      </c>
      <c r="AU77" s="33">
        <f>VLOOKUP(AT77,options!$M$41:$N$45,2,FALSE)</f>
        <v>4</v>
      </c>
      <c r="AV77" s="33" t="s">
        <v>270</v>
      </c>
      <c r="AX77" s="33" t="s">
        <v>297</v>
      </c>
      <c r="AY77" s="33" t="s">
        <v>314</v>
      </c>
      <c r="AZ77" s="33" t="s">
        <v>163</v>
      </c>
      <c r="BB77" s="33" t="s">
        <v>1140</v>
      </c>
      <c r="BD77" s="33" t="s">
        <v>162</v>
      </c>
      <c r="BE77" s="33" t="s">
        <v>1314</v>
      </c>
      <c r="BF77" s="26" t="str">
        <f>VLOOKUP(BE77,options!$S$39:$T$59,2,FALSE)</f>
        <v>Quản trị nhân lực</v>
      </c>
      <c r="BG77" s="33" t="s">
        <v>281</v>
      </c>
      <c r="BN77" s="33" t="s">
        <v>167</v>
      </c>
      <c r="BO77" s="26" t="s">
        <v>1293</v>
      </c>
      <c r="BP77" s="33" t="s">
        <v>602</v>
      </c>
      <c r="BQ77" s="33" t="str">
        <f>VLOOKUP(BP77,options!$V$31:$W$44,2,FALSE)</f>
        <v>Công nghệ Kỹ thuật Ô tô</v>
      </c>
      <c r="BR77" s="33" t="s">
        <v>281</v>
      </c>
      <c r="BS77" s="33" t="s">
        <v>291</v>
      </c>
      <c r="BT77" s="102">
        <f>VLOOKUP(BS77,options!$S$31:$T$35,2,FALSE)</f>
        <v>4</v>
      </c>
      <c r="BU77" s="33" t="s">
        <v>291</v>
      </c>
      <c r="BV77" s="102">
        <f>VLOOKUP(BU77,options!$S$31:$T$35,2,FALSE)</f>
        <v>4</v>
      </c>
      <c r="BW77" s="33" t="s">
        <v>291</v>
      </c>
      <c r="BX77" s="102">
        <f>VLOOKUP(BW77,options!$S$31:$T$35,2,FALSE)</f>
        <v>4</v>
      </c>
      <c r="BY77" s="33" t="s">
        <v>184</v>
      </c>
      <c r="BZ77" s="33" t="s">
        <v>185</v>
      </c>
      <c r="CA77" s="33" t="s">
        <v>129</v>
      </c>
      <c r="CC77" s="33" t="s">
        <v>291</v>
      </c>
      <c r="CD77" s="33" t="s">
        <v>291</v>
      </c>
      <c r="CE77" s="102">
        <f>VLOOKUP(CD77,options!$S$31:$T$35,2,FALSE)</f>
        <v>4</v>
      </c>
    </row>
    <row r="78" spans="1:83" s="33" customFormat="1" ht="16.5" customHeight="1" x14ac:dyDescent="0.25">
      <c r="A78" s="33">
        <v>77</v>
      </c>
      <c r="B78" s="34" t="s">
        <v>325</v>
      </c>
      <c r="C78" s="34">
        <v>14000869</v>
      </c>
      <c r="D78" s="33" t="s">
        <v>701</v>
      </c>
      <c r="E78" s="34" t="s">
        <v>499</v>
      </c>
      <c r="F78" s="46" t="s">
        <v>702</v>
      </c>
      <c r="G78" s="34" t="s">
        <v>529</v>
      </c>
      <c r="H78" s="34" t="s">
        <v>1414</v>
      </c>
      <c r="I78" s="34" t="s">
        <v>510</v>
      </c>
      <c r="J78" s="34" t="str">
        <f>VLOOKUP(I78,options!$R$65:$S$80,2,FALSE)</f>
        <v>Công nghệ Kỹ Thuật Ô Tô</v>
      </c>
      <c r="K78" s="34" t="str">
        <f>VLOOKUP(I78,'Chuẩn hóa Ngànhnghề'!$A$4:$B$19,2,FALSE)</f>
        <v>Công nghệ Kỹ Thuật Ô Tô</v>
      </c>
      <c r="L78" s="34" t="s">
        <v>1408</v>
      </c>
      <c r="M78" s="34" t="s">
        <v>703</v>
      </c>
      <c r="N78" s="34" t="s">
        <v>1330</v>
      </c>
      <c r="O78" s="34" t="s">
        <v>837</v>
      </c>
      <c r="P78" s="35" t="s">
        <v>704</v>
      </c>
      <c r="Q78" s="42" t="s">
        <v>1331</v>
      </c>
      <c r="R78" s="37" t="s">
        <v>145</v>
      </c>
      <c r="S78" s="34">
        <v>1996</v>
      </c>
      <c r="T78" s="34">
        <f t="shared" si="1"/>
        <v>22</v>
      </c>
      <c r="U78" s="34" t="str">
        <f>VLOOKUP(T78,'Nhóm tuổi'!$A$3:$B$9,2,FALSE)</f>
        <v>Dưới 25 tuổi</v>
      </c>
      <c r="V78" s="37" t="s">
        <v>317</v>
      </c>
      <c r="W78" s="37" t="s">
        <v>187</v>
      </c>
      <c r="X78" s="37"/>
      <c r="Y78" s="24"/>
      <c r="Z78" s="37"/>
      <c r="AA78" s="37" t="s">
        <v>264</v>
      </c>
      <c r="AB78" s="33" t="s">
        <v>147</v>
      </c>
      <c r="AC78" s="33" t="str">
        <f>VLOOKUP(AB78,options!$V$50:$W$55,2,FALSE)</f>
        <v>Đi làm</v>
      </c>
      <c r="AD78" s="33" t="str">
        <f>VLOOKUP(AB78,options!$V$57:$W$62,2,FALSE)</f>
        <v>Có việc làm</v>
      </c>
      <c r="AF78" s="33" t="s">
        <v>250</v>
      </c>
      <c r="AH78" s="33" t="s">
        <v>705</v>
      </c>
      <c r="AI78" s="33" t="s">
        <v>706</v>
      </c>
      <c r="AJ78" s="33" t="s">
        <v>707</v>
      </c>
      <c r="AK78" s="33" t="s">
        <v>837</v>
      </c>
      <c r="AL78" s="38" t="s">
        <v>709</v>
      </c>
      <c r="AM78" s="41" t="s">
        <v>710</v>
      </c>
      <c r="AN78" s="33">
        <v>48</v>
      </c>
      <c r="AO78" s="33" t="s">
        <v>258</v>
      </c>
      <c r="AP78" s="33" t="s">
        <v>218</v>
      </c>
      <c r="AR78" s="33" t="s">
        <v>260</v>
      </c>
      <c r="AS78" s="33">
        <f>VLOOKUP(AR78,options!$M$41:$N$45,2,FALSE)</f>
        <v>4</v>
      </c>
      <c r="AT78" s="33" t="s">
        <v>260</v>
      </c>
      <c r="AU78" s="33">
        <f>VLOOKUP(AT78,options!$M$41:$N$45,2,FALSE)</f>
        <v>4</v>
      </c>
      <c r="AV78" s="33" t="s">
        <v>270</v>
      </c>
      <c r="AX78" s="33" t="s">
        <v>296</v>
      </c>
      <c r="AY78" s="33" t="s">
        <v>312</v>
      </c>
      <c r="AZ78" s="33" t="s">
        <v>162</v>
      </c>
      <c r="BA78" s="33" t="s">
        <v>305</v>
      </c>
      <c r="BB78" s="33" t="s">
        <v>1140</v>
      </c>
      <c r="BD78" s="33" t="s">
        <v>163</v>
      </c>
      <c r="BF78" s="26" t="e">
        <f>VLOOKUP(BE78,options!$S$39:$T$59,2,FALSE)</f>
        <v>#N/A</v>
      </c>
      <c r="BO78" s="26"/>
      <c r="BQ78" s="33" t="e">
        <f>VLOOKUP(BP78,options!$V$31:$W$44,2,FALSE)</f>
        <v>#N/A</v>
      </c>
      <c r="BS78" s="33" t="s">
        <v>291</v>
      </c>
      <c r="BT78" s="102">
        <f>VLOOKUP(BS78,options!$S$31:$T$35,2,FALSE)</f>
        <v>4</v>
      </c>
      <c r="BU78" s="33" t="s">
        <v>291</v>
      </c>
      <c r="BV78" s="102">
        <f>VLOOKUP(BU78,options!$S$31:$T$35,2,FALSE)</f>
        <v>4</v>
      </c>
      <c r="BW78" s="33" t="s">
        <v>291</v>
      </c>
      <c r="BX78" s="102">
        <f>VLOOKUP(BW78,options!$S$31:$T$35,2,FALSE)</f>
        <v>4</v>
      </c>
      <c r="BY78" s="33" t="s">
        <v>181</v>
      </c>
      <c r="BZ78" s="33" t="s">
        <v>182</v>
      </c>
      <c r="CA78" s="33" t="s">
        <v>184</v>
      </c>
      <c r="CC78" s="33" t="s">
        <v>291</v>
      </c>
      <c r="CD78" s="33" t="s">
        <v>291</v>
      </c>
      <c r="CE78" s="102">
        <f>VLOOKUP(CD78,options!$S$31:$T$35,2,FALSE)</f>
        <v>4</v>
      </c>
    </row>
    <row r="79" spans="1:83" s="33" customFormat="1" ht="16.5" customHeight="1" x14ac:dyDescent="0.25">
      <c r="A79" s="33">
        <v>78</v>
      </c>
      <c r="B79" s="34" t="s">
        <v>325</v>
      </c>
      <c r="C79" s="34">
        <v>14000874</v>
      </c>
      <c r="D79" s="33" t="s">
        <v>471</v>
      </c>
      <c r="E79" s="34" t="s">
        <v>389</v>
      </c>
      <c r="F79" s="46" t="s">
        <v>711</v>
      </c>
      <c r="G79" s="34" t="s">
        <v>529</v>
      </c>
      <c r="H79" s="34" t="s">
        <v>1414</v>
      </c>
      <c r="I79" s="34" t="s">
        <v>510</v>
      </c>
      <c r="J79" s="34" t="str">
        <f>VLOOKUP(I79,options!$R$65:$S$80,2,FALSE)</f>
        <v>Công nghệ Kỹ Thuật Ô Tô</v>
      </c>
      <c r="K79" s="34" t="str">
        <f>VLOOKUP(I79,'Chuẩn hóa Ngànhnghề'!$A$4:$B$19,2,FALSE)</f>
        <v>Công nghệ Kỹ Thuật Ô Tô</v>
      </c>
      <c r="L79" s="34" t="s">
        <v>1408</v>
      </c>
      <c r="M79" s="34" t="s">
        <v>1328</v>
      </c>
      <c r="N79" s="34" t="s">
        <v>399</v>
      </c>
      <c r="O79" s="34" t="s">
        <v>338</v>
      </c>
      <c r="P79" s="35" t="s">
        <v>712</v>
      </c>
      <c r="Q79" s="42" t="s">
        <v>1329</v>
      </c>
      <c r="R79" s="37" t="s">
        <v>145</v>
      </c>
      <c r="S79" s="34">
        <v>1996</v>
      </c>
      <c r="T79" s="34">
        <f t="shared" si="1"/>
        <v>22</v>
      </c>
      <c r="U79" s="34" t="str">
        <f>VLOOKUP(T79,'Nhóm tuổi'!$A$3:$B$9,2,FALSE)</f>
        <v>Dưới 25 tuổi</v>
      </c>
      <c r="V79" s="37" t="s">
        <v>317</v>
      </c>
      <c r="W79" s="37" t="s">
        <v>187</v>
      </c>
      <c r="X79" s="37"/>
      <c r="Y79" s="24"/>
      <c r="Z79" s="37"/>
      <c r="AA79" s="37" t="s">
        <v>264</v>
      </c>
      <c r="AB79" s="33" t="s">
        <v>147</v>
      </c>
      <c r="AC79" s="33" t="str">
        <f>VLOOKUP(AB79,options!$V$50:$W$55,2,FALSE)</f>
        <v>Đi làm</v>
      </c>
      <c r="AD79" s="33" t="str">
        <f>VLOOKUP(AB79,options!$V$57:$W$62,2,FALSE)</f>
        <v>Có việc làm</v>
      </c>
      <c r="AF79" s="33" t="s">
        <v>251</v>
      </c>
      <c r="AH79" s="33" t="s">
        <v>713</v>
      </c>
      <c r="AI79" s="33" t="s">
        <v>714</v>
      </c>
      <c r="AJ79" s="33" t="s">
        <v>399</v>
      </c>
      <c r="AK79" s="33" t="s">
        <v>338</v>
      </c>
      <c r="AL79" s="38" t="s">
        <v>715</v>
      </c>
      <c r="AM79" s="41" t="s">
        <v>716</v>
      </c>
      <c r="AN79" s="33">
        <v>48</v>
      </c>
      <c r="AO79" s="33" t="s">
        <v>256</v>
      </c>
      <c r="AP79" s="33" t="s">
        <v>219</v>
      </c>
      <c r="AR79" s="33" t="s">
        <v>260</v>
      </c>
      <c r="AS79" s="33">
        <f>VLOOKUP(AR79,options!$M$41:$N$45,2,FALSE)</f>
        <v>4</v>
      </c>
      <c r="AT79" s="33" t="s">
        <v>260</v>
      </c>
      <c r="AU79" s="33">
        <f>VLOOKUP(AT79,options!$M$41:$N$45,2,FALSE)</f>
        <v>4</v>
      </c>
      <c r="AV79" s="33" t="s">
        <v>269</v>
      </c>
      <c r="AX79" s="33" t="s">
        <v>298</v>
      </c>
      <c r="AY79" s="33" t="s">
        <v>312</v>
      </c>
      <c r="AZ79" s="33" t="s">
        <v>163</v>
      </c>
      <c r="BB79" s="33" t="s">
        <v>306</v>
      </c>
      <c r="BD79" s="33" t="s">
        <v>163</v>
      </c>
      <c r="BF79" s="26" t="e">
        <f>VLOOKUP(BE79,options!$S$39:$T$59,2,FALSE)</f>
        <v>#N/A</v>
      </c>
      <c r="BO79" s="26"/>
      <c r="BQ79" s="33" t="e">
        <f>VLOOKUP(BP79,options!$V$31:$W$44,2,FALSE)</f>
        <v>#N/A</v>
      </c>
      <c r="BS79" s="33" t="s">
        <v>291</v>
      </c>
      <c r="BT79" s="102">
        <f>VLOOKUP(BS79,options!$S$31:$T$35,2,FALSE)</f>
        <v>4</v>
      </c>
      <c r="BU79" s="33" t="s">
        <v>291</v>
      </c>
      <c r="BV79" s="102">
        <f>VLOOKUP(BU79,options!$S$31:$T$35,2,FALSE)</f>
        <v>4</v>
      </c>
      <c r="BW79" s="33" t="s">
        <v>291</v>
      </c>
      <c r="BX79" s="102">
        <f>VLOOKUP(BW79,options!$S$31:$T$35,2,FALSE)</f>
        <v>4</v>
      </c>
      <c r="BY79" s="33" t="s">
        <v>182</v>
      </c>
      <c r="BZ79" s="33" t="s">
        <v>183</v>
      </c>
      <c r="CA79" s="33" t="s">
        <v>184</v>
      </c>
      <c r="CC79" s="33" t="s">
        <v>291</v>
      </c>
      <c r="CD79" s="33" t="s">
        <v>291</v>
      </c>
      <c r="CE79" s="102">
        <f>VLOOKUP(CD79,options!$S$31:$T$35,2,FALSE)</f>
        <v>4</v>
      </c>
    </row>
    <row r="80" spans="1:83" s="33" customFormat="1" ht="16.5" customHeight="1" x14ac:dyDescent="0.25">
      <c r="A80" s="33">
        <v>79</v>
      </c>
      <c r="B80" s="34" t="s">
        <v>325</v>
      </c>
      <c r="C80" s="34">
        <v>14001065</v>
      </c>
      <c r="D80" s="33" t="s">
        <v>717</v>
      </c>
      <c r="E80" s="34" t="s">
        <v>423</v>
      </c>
      <c r="F80" s="46" t="s">
        <v>718</v>
      </c>
      <c r="G80" s="34" t="s">
        <v>529</v>
      </c>
      <c r="H80" s="34" t="s">
        <v>1414</v>
      </c>
      <c r="I80" s="34" t="s">
        <v>510</v>
      </c>
      <c r="J80" s="34" t="str">
        <f>VLOOKUP(I80,options!$R$65:$S$80,2,FALSE)</f>
        <v>Công nghệ Kỹ Thuật Ô Tô</v>
      </c>
      <c r="K80" s="34" t="str">
        <f>VLOOKUP(I80,'Chuẩn hóa Ngànhnghề'!$A$4:$B$19,2,FALSE)</f>
        <v>Công nghệ Kỹ Thuật Ô Tô</v>
      </c>
      <c r="L80" s="34" t="s">
        <v>1408</v>
      </c>
      <c r="M80" s="34" t="s">
        <v>722</v>
      </c>
      <c r="N80" s="34" t="s">
        <v>405</v>
      </c>
      <c r="O80" s="34" t="s">
        <v>338</v>
      </c>
      <c r="P80" s="35" t="s">
        <v>719</v>
      </c>
      <c r="Q80" s="40" t="s">
        <v>720</v>
      </c>
      <c r="R80" s="37" t="s">
        <v>145</v>
      </c>
      <c r="S80" s="34">
        <v>1996</v>
      </c>
      <c r="T80" s="34">
        <f t="shared" si="1"/>
        <v>22</v>
      </c>
      <c r="U80" s="34" t="str">
        <f>VLOOKUP(T80,'Nhóm tuổi'!$A$3:$B$9,2,FALSE)</f>
        <v>Dưới 25 tuổi</v>
      </c>
      <c r="V80" s="37" t="s">
        <v>317</v>
      </c>
      <c r="W80" s="37" t="s">
        <v>187</v>
      </c>
      <c r="X80" s="37"/>
      <c r="Y80" s="24"/>
      <c r="Z80" s="37"/>
      <c r="AA80" s="37" t="s">
        <v>264</v>
      </c>
      <c r="AB80" s="33" t="s">
        <v>148</v>
      </c>
      <c r="AC80" s="33" t="str">
        <f>VLOOKUP(AB80,options!$V$50:$W$55,2,FALSE)</f>
        <v>Đi làm</v>
      </c>
      <c r="AD80" s="33" t="str">
        <f>VLOOKUP(AB80,options!$V$57:$W$62,2,FALSE)</f>
        <v>Có việc làm</v>
      </c>
      <c r="AF80" s="33" t="s">
        <v>250</v>
      </c>
      <c r="AH80" s="33" t="s">
        <v>721</v>
      </c>
      <c r="AI80" s="33" t="s">
        <v>722</v>
      </c>
      <c r="AJ80" s="33" t="s">
        <v>405</v>
      </c>
      <c r="AK80" s="33" t="s">
        <v>338</v>
      </c>
      <c r="AL80" s="38" t="s">
        <v>723</v>
      </c>
      <c r="AM80" s="41" t="s">
        <v>724</v>
      </c>
      <c r="AN80" s="33">
        <v>48</v>
      </c>
      <c r="AO80" s="33" t="s">
        <v>256</v>
      </c>
      <c r="AP80" s="33" t="s">
        <v>218</v>
      </c>
      <c r="AR80" s="33" t="s">
        <v>260</v>
      </c>
      <c r="AS80" s="33">
        <f>VLOOKUP(AR80,options!$M$41:$N$45,2,FALSE)</f>
        <v>4</v>
      </c>
      <c r="AT80" s="33" t="s">
        <v>260</v>
      </c>
      <c r="AU80" s="33">
        <f>VLOOKUP(AT80,options!$M$41:$N$45,2,FALSE)</f>
        <v>4</v>
      </c>
      <c r="AV80" s="33" t="s">
        <v>270</v>
      </c>
      <c r="AX80" s="33" t="s">
        <v>298</v>
      </c>
      <c r="AY80" s="33" t="s">
        <v>311</v>
      </c>
      <c r="AZ80" s="33" t="s">
        <v>163</v>
      </c>
      <c r="BB80" s="33" t="s">
        <v>339</v>
      </c>
      <c r="BC80" s="33" t="s">
        <v>725</v>
      </c>
      <c r="BD80" s="33" t="s">
        <v>163</v>
      </c>
      <c r="BF80" s="26" t="e">
        <f>VLOOKUP(BE80,options!$S$39:$T$59,2,FALSE)</f>
        <v>#N/A</v>
      </c>
      <c r="BO80" s="26"/>
      <c r="BQ80" s="33" t="e">
        <f>VLOOKUP(BP80,options!$V$31:$W$44,2,FALSE)</f>
        <v>#N/A</v>
      </c>
      <c r="BS80" s="33" t="s">
        <v>291</v>
      </c>
      <c r="BT80" s="102">
        <f>VLOOKUP(BS80,options!$S$31:$T$35,2,FALSE)</f>
        <v>4</v>
      </c>
      <c r="BU80" s="33" t="s">
        <v>291</v>
      </c>
      <c r="BV80" s="102">
        <f>VLOOKUP(BU80,options!$S$31:$T$35,2,FALSE)</f>
        <v>4</v>
      </c>
      <c r="BW80" s="33" t="s">
        <v>291</v>
      </c>
      <c r="BX80" s="102">
        <f>VLOOKUP(BW80,options!$S$31:$T$35,2,FALSE)</f>
        <v>4</v>
      </c>
      <c r="BY80" s="33" t="s">
        <v>181</v>
      </c>
      <c r="BZ80" s="33" t="s">
        <v>182</v>
      </c>
      <c r="CA80" s="33" t="s">
        <v>184</v>
      </c>
      <c r="CC80" s="33" t="s">
        <v>291</v>
      </c>
      <c r="CD80" s="33" t="s">
        <v>291</v>
      </c>
      <c r="CE80" s="102">
        <f>VLOOKUP(CD80,options!$S$31:$T$35,2,FALSE)</f>
        <v>4</v>
      </c>
    </row>
    <row r="81" spans="1:83" s="33" customFormat="1" ht="16.5" customHeight="1" x14ac:dyDescent="0.25">
      <c r="A81" s="33">
        <v>80</v>
      </c>
      <c r="B81" s="34" t="s">
        <v>325</v>
      </c>
      <c r="C81" s="34">
        <v>14000898</v>
      </c>
      <c r="D81" s="33" t="s">
        <v>348</v>
      </c>
      <c r="E81" s="34" t="s">
        <v>364</v>
      </c>
      <c r="F81" s="46" t="s">
        <v>759</v>
      </c>
      <c r="G81" s="34" t="s">
        <v>529</v>
      </c>
      <c r="H81" s="34" t="s">
        <v>1414</v>
      </c>
      <c r="I81" s="34" t="s">
        <v>510</v>
      </c>
      <c r="J81" s="34" t="str">
        <f>VLOOKUP(I81,options!$R$65:$S$80,2,FALSE)</f>
        <v>Công nghệ Kỹ Thuật Ô Tô</v>
      </c>
      <c r="K81" s="34" t="str">
        <f>VLOOKUP(I81,'Chuẩn hóa Ngànhnghề'!$A$4:$B$19,2,FALSE)</f>
        <v>Công nghệ Kỹ Thuật Ô Tô</v>
      </c>
      <c r="L81" s="34" t="s">
        <v>1408</v>
      </c>
      <c r="M81" s="34" t="s">
        <v>1327</v>
      </c>
      <c r="N81" s="34" t="s">
        <v>803</v>
      </c>
      <c r="O81" s="34" t="s">
        <v>338</v>
      </c>
      <c r="P81" s="35" t="s">
        <v>726</v>
      </c>
      <c r="Q81" s="34"/>
      <c r="R81" s="37" t="s">
        <v>145</v>
      </c>
      <c r="S81" s="34">
        <v>1996</v>
      </c>
      <c r="T81" s="34">
        <f t="shared" si="1"/>
        <v>22</v>
      </c>
      <c r="U81" s="34" t="str">
        <f>VLOOKUP(T81,'Nhóm tuổi'!$A$3:$B$9,2,FALSE)</f>
        <v>Dưới 25 tuổi</v>
      </c>
      <c r="V81" s="37" t="s">
        <v>317</v>
      </c>
      <c r="W81" s="37" t="s">
        <v>187</v>
      </c>
      <c r="X81" s="37"/>
      <c r="Y81" s="24"/>
      <c r="Z81" s="37"/>
      <c r="AA81" s="37" t="s">
        <v>264</v>
      </c>
      <c r="AB81" s="297" t="s">
        <v>151</v>
      </c>
      <c r="AC81" s="33" t="str">
        <f>VLOOKUP(AB81,options!$V$50:$W$55,2,FALSE)</f>
        <v>Đang tìm việc (Không có việc làm)</v>
      </c>
      <c r="AD81" s="33" t="str">
        <f>VLOOKUP(AB81,options!$V$57:$W$62,2,FALSE)</f>
        <v>Không tìm được việc làm</v>
      </c>
      <c r="AS81" s="33" t="e">
        <f>VLOOKUP(AR81,options!$M$41:$N$45,2,FALSE)</f>
        <v>#N/A</v>
      </c>
      <c r="AU81" s="33" t="e">
        <f>VLOOKUP(AT81,options!$M$41:$N$45,2,FALSE)</f>
        <v>#N/A</v>
      </c>
      <c r="BF81" s="26" t="e">
        <f>VLOOKUP(BE81,options!$S$39:$T$59,2,FALSE)</f>
        <v>#N/A</v>
      </c>
      <c r="BH81" s="33" t="s">
        <v>166</v>
      </c>
      <c r="BI81" s="33" t="s">
        <v>275</v>
      </c>
      <c r="BJ81" s="33" t="s">
        <v>169</v>
      </c>
      <c r="BK81" s="33" t="s">
        <v>172</v>
      </c>
      <c r="BO81" s="26"/>
      <c r="BQ81" s="33" t="e">
        <f>VLOOKUP(BP81,options!$V$31:$W$44,2,FALSE)</f>
        <v>#N/A</v>
      </c>
      <c r="BS81" s="33" t="s">
        <v>291</v>
      </c>
      <c r="BT81" s="102">
        <f>VLOOKUP(BS81,options!$S$31:$T$35,2,FALSE)</f>
        <v>4</v>
      </c>
      <c r="BU81" s="33" t="s">
        <v>291</v>
      </c>
      <c r="BV81" s="102">
        <f>VLOOKUP(BU81,options!$S$31:$T$35,2,FALSE)</f>
        <v>4</v>
      </c>
      <c r="BW81" s="33" t="s">
        <v>291</v>
      </c>
      <c r="BX81" s="102">
        <f>VLOOKUP(BW81,options!$S$31:$T$35,2,FALSE)</f>
        <v>4</v>
      </c>
      <c r="BY81" s="33" t="s">
        <v>181</v>
      </c>
      <c r="BZ81" s="33" t="s">
        <v>182</v>
      </c>
      <c r="CC81" s="33" t="s">
        <v>291</v>
      </c>
      <c r="CD81" s="33" t="s">
        <v>291</v>
      </c>
      <c r="CE81" s="102">
        <f>VLOOKUP(CD81,options!$S$31:$T$35,2,FALSE)</f>
        <v>4</v>
      </c>
    </row>
    <row r="82" spans="1:83" s="33" customFormat="1" ht="16.5" customHeight="1" x14ac:dyDescent="0.25">
      <c r="A82" s="33">
        <v>81</v>
      </c>
      <c r="B82" s="34" t="s">
        <v>325</v>
      </c>
      <c r="C82" s="34">
        <v>14000884</v>
      </c>
      <c r="D82" s="33" t="s">
        <v>727</v>
      </c>
      <c r="E82" s="34" t="s">
        <v>728</v>
      </c>
      <c r="F82" s="46" t="s">
        <v>403</v>
      </c>
      <c r="G82" s="34" t="s">
        <v>529</v>
      </c>
      <c r="H82" s="34" t="s">
        <v>1414</v>
      </c>
      <c r="I82" s="34" t="s">
        <v>510</v>
      </c>
      <c r="J82" s="34" t="str">
        <f>VLOOKUP(I82,options!$R$65:$S$80,2,FALSE)</f>
        <v>Công nghệ Kỹ Thuật Ô Tô</v>
      </c>
      <c r="K82" s="34" t="str">
        <f>VLOOKUP(I82,'Chuẩn hóa Ngànhnghề'!$A$4:$B$19,2,FALSE)</f>
        <v>Công nghệ Kỹ Thuật Ô Tô</v>
      </c>
      <c r="L82" s="34" t="s">
        <v>1408</v>
      </c>
      <c r="M82" s="34" t="s">
        <v>1325</v>
      </c>
      <c r="N82" s="34" t="s">
        <v>729</v>
      </c>
      <c r="O82" s="34" t="s">
        <v>730</v>
      </c>
      <c r="P82" s="35" t="s">
        <v>731</v>
      </c>
      <c r="Q82" s="42" t="s">
        <v>1326</v>
      </c>
      <c r="R82" s="37" t="s">
        <v>145</v>
      </c>
      <c r="S82" s="34">
        <v>1995</v>
      </c>
      <c r="T82" s="34">
        <f t="shared" si="1"/>
        <v>23</v>
      </c>
      <c r="U82" s="34" t="str">
        <f>VLOOKUP(T82,'Nhóm tuổi'!$A$3:$B$9,2,FALSE)</f>
        <v>Dưới 25 tuổi</v>
      </c>
      <c r="V82" s="37" t="s">
        <v>317</v>
      </c>
      <c r="W82" s="37" t="s">
        <v>187</v>
      </c>
      <c r="X82" s="37"/>
      <c r="Y82" s="24"/>
      <c r="Z82" s="37"/>
      <c r="AA82" s="37" t="s">
        <v>264</v>
      </c>
      <c r="AB82" s="297" t="s">
        <v>151</v>
      </c>
      <c r="AC82" s="33" t="str">
        <f>VLOOKUP(AB82,options!$V$50:$W$55,2,FALSE)</f>
        <v>Đang tìm việc (Không có việc làm)</v>
      </c>
      <c r="AD82" s="33" t="str">
        <f>VLOOKUP(AB82,options!$V$57:$W$62,2,FALSE)</f>
        <v>Không tìm được việc làm</v>
      </c>
      <c r="AS82" s="33" t="e">
        <f>VLOOKUP(AR82,options!$M$41:$N$45,2,FALSE)</f>
        <v>#N/A</v>
      </c>
      <c r="AU82" s="33" t="e">
        <f>VLOOKUP(AT82,options!$M$41:$N$45,2,FALSE)</f>
        <v>#N/A</v>
      </c>
      <c r="BF82" s="26" t="e">
        <f>VLOOKUP(BE82,options!$S$39:$T$59,2,FALSE)</f>
        <v>#N/A</v>
      </c>
      <c r="BH82" s="33" t="s">
        <v>167</v>
      </c>
      <c r="BI82" s="33" t="s">
        <v>275</v>
      </c>
      <c r="BJ82" s="33" t="s">
        <v>169</v>
      </c>
      <c r="BK82" s="33" t="s">
        <v>172</v>
      </c>
      <c r="BL82" s="33" t="s">
        <v>173</v>
      </c>
      <c r="BO82" s="26"/>
      <c r="BQ82" s="33" t="e">
        <f>VLOOKUP(BP82,options!$V$31:$W$44,2,FALSE)</f>
        <v>#N/A</v>
      </c>
      <c r="BS82" s="33" t="s">
        <v>291</v>
      </c>
      <c r="BT82" s="102">
        <f>VLOOKUP(BS82,options!$S$31:$T$35,2,FALSE)</f>
        <v>4</v>
      </c>
      <c r="BU82" s="33" t="s">
        <v>291</v>
      </c>
      <c r="BV82" s="102">
        <f>VLOOKUP(BU82,options!$S$31:$T$35,2,FALSE)</f>
        <v>4</v>
      </c>
      <c r="BW82" s="33" t="s">
        <v>292</v>
      </c>
      <c r="BX82" s="102">
        <f>VLOOKUP(BW82,options!$S$31:$T$35,2,FALSE)</f>
        <v>3</v>
      </c>
      <c r="BY82" s="33" t="s">
        <v>182</v>
      </c>
      <c r="BZ82" s="33" t="s">
        <v>183</v>
      </c>
      <c r="CA82" s="33" t="s">
        <v>184</v>
      </c>
      <c r="CC82" s="33" t="s">
        <v>291</v>
      </c>
      <c r="CD82" s="33" t="s">
        <v>291</v>
      </c>
      <c r="CE82" s="102">
        <f>VLOOKUP(CD82,options!$S$31:$T$35,2,FALSE)</f>
        <v>4</v>
      </c>
    </row>
    <row r="83" spans="1:83" s="33" customFormat="1" ht="16.5" customHeight="1" x14ac:dyDescent="0.25">
      <c r="A83" s="33">
        <v>82</v>
      </c>
      <c r="B83" s="34" t="s">
        <v>325</v>
      </c>
      <c r="C83" s="34">
        <v>14000910</v>
      </c>
      <c r="D83" s="33" t="s">
        <v>732</v>
      </c>
      <c r="E83" s="34" t="s">
        <v>382</v>
      </c>
      <c r="F83" s="46" t="s">
        <v>733</v>
      </c>
      <c r="G83" s="34" t="s">
        <v>529</v>
      </c>
      <c r="H83" s="34" t="s">
        <v>1414</v>
      </c>
      <c r="I83" s="34" t="s">
        <v>566</v>
      </c>
      <c r="J83" s="34" t="str">
        <f>VLOOKUP(I83,options!$R$65:$S$80,2,FALSE)</f>
        <v>Công nghệ Kỹ Thuật Ô Tô</v>
      </c>
      <c r="K83" s="34" t="str">
        <f>VLOOKUP(I83,'Chuẩn hóa Ngànhnghề'!$A$4:$B$19,2,FALSE)</f>
        <v>Công nghệ Kỹ Thuật Ô Tô</v>
      </c>
      <c r="L83" s="34" t="s">
        <v>1408</v>
      </c>
      <c r="M83" s="34" t="s">
        <v>1320</v>
      </c>
      <c r="N83" s="34" t="s">
        <v>1321</v>
      </c>
      <c r="O83" s="34" t="s">
        <v>734</v>
      </c>
      <c r="P83" s="35" t="s">
        <v>735</v>
      </c>
      <c r="Q83" s="42" t="s">
        <v>1322</v>
      </c>
      <c r="R83" s="37" t="s">
        <v>145</v>
      </c>
      <c r="S83" s="34">
        <v>1996</v>
      </c>
      <c r="T83" s="34">
        <f t="shared" si="1"/>
        <v>22</v>
      </c>
      <c r="U83" s="34" t="str">
        <f>VLOOKUP(T83,'Nhóm tuổi'!$A$3:$B$9,2,FALSE)</f>
        <v>Dưới 25 tuổi</v>
      </c>
      <c r="V83" s="37" t="s">
        <v>317</v>
      </c>
      <c r="W83" s="37" t="s">
        <v>187</v>
      </c>
      <c r="X83" s="37"/>
      <c r="Y83" s="24"/>
      <c r="Z83" s="37"/>
      <c r="AA83" s="37" t="s">
        <v>264</v>
      </c>
      <c r="AB83" s="33" t="s">
        <v>148</v>
      </c>
      <c r="AC83" s="33" t="str">
        <f>VLOOKUP(AB83,options!$V$50:$W$55,2,FALSE)</f>
        <v>Đi làm</v>
      </c>
      <c r="AD83" s="33" t="str">
        <f>VLOOKUP(AB83,options!$V$57:$W$62,2,FALSE)</f>
        <v>Có việc làm</v>
      </c>
      <c r="AF83" s="33" t="s">
        <v>252</v>
      </c>
      <c r="AH83" s="33" t="s">
        <v>1323</v>
      </c>
      <c r="AI83" s="33" t="s">
        <v>1320</v>
      </c>
      <c r="AJ83" s="33" t="s">
        <v>1321</v>
      </c>
      <c r="AK83" s="33" t="s">
        <v>1324</v>
      </c>
      <c r="AL83" s="38" t="s">
        <v>735</v>
      </c>
      <c r="AN83" s="33">
        <v>48</v>
      </c>
      <c r="AO83" s="33" t="s">
        <v>256</v>
      </c>
      <c r="AP83" s="33" t="s">
        <v>218</v>
      </c>
      <c r="AR83" s="33" t="s">
        <v>260</v>
      </c>
      <c r="AS83" s="33">
        <f>VLOOKUP(AR83,options!$M$41:$N$45,2,FALSE)</f>
        <v>4</v>
      </c>
      <c r="AT83" s="33" t="s">
        <v>260</v>
      </c>
      <c r="AU83" s="33">
        <f>VLOOKUP(AT83,options!$M$41:$N$45,2,FALSE)</f>
        <v>4</v>
      </c>
      <c r="AV83" s="33" t="s">
        <v>270</v>
      </c>
      <c r="AX83" s="33" t="s">
        <v>298</v>
      </c>
      <c r="AY83" s="33" t="s">
        <v>311</v>
      </c>
      <c r="AZ83" s="33" t="s">
        <v>163</v>
      </c>
      <c r="BB83" s="33" t="s">
        <v>306</v>
      </c>
      <c r="BD83" s="33" t="s">
        <v>163</v>
      </c>
      <c r="BF83" s="26" t="e">
        <f>VLOOKUP(BE83,options!$S$39:$T$59,2,FALSE)</f>
        <v>#N/A</v>
      </c>
      <c r="BO83" s="26"/>
      <c r="BQ83" s="33" t="e">
        <f>VLOOKUP(BP83,options!$V$31:$W$44,2,FALSE)</f>
        <v>#N/A</v>
      </c>
      <c r="BS83" s="33" t="s">
        <v>291</v>
      </c>
      <c r="BT83" s="102">
        <f>VLOOKUP(BS83,options!$S$31:$T$35,2,FALSE)</f>
        <v>4</v>
      </c>
      <c r="BU83" s="33" t="s">
        <v>291</v>
      </c>
      <c r="BV83" s="102">
        <f>VLOOKUP(BU83,options!$S$31:$T$35,2,FALSE)</f>
        <v>4</v>
      </c>
      <c r="BW83" s="33" t="s">
        <v>291</v>
      </c>
      <c r="BX83" s="102">
        <f>VLOOKUP(BW83,options!$S$31:$T$35,2,FALSE)</f>
        <v>4</v>
      </c>
      <c r="BY83" s="33" t="s">
        <v>182</v>
      </c>
      <c r="BZ83" s="33" t="s">
        <v>184</v>
      </c>
      <c r="CA83" s="33" t="s">
        <v>143</v>
      </c>
      <c r="CB83" s="33" t="s">
        <v>736</v>
      </c>
      <c r="CC83" s="33" t="s">
        <v>291</v>
      </c>
      <c r="CD83" s="33" t="s">
        <v>291</v>
      </c>
      <c r="CE83" s="102">
        <f>VLOOKUP(CD83,options!$S$31:$T$35,2,FALSE)</f>
        <v>4</v>
      </c>
    </row>
    <row r="84" spans="1:83" s="33" customFormat="1" ht="16.5" customHeight="1" x14ac:dyDescent="0.25">
      <c r="A84" s="33">
        <v>83</v>
      </c>
      <c r="B84" s="34" t="s">
        <v>325</v>
      </c>
      <c r="C84" s="34">
        <v>14000914</v>
      </c>
      <c r="D84" s="33" t="s">
        <v>401</v>
      </c>
      <c r="E84" s="34" t="s">
        <v>478</v>
      </c>
      <c r="F84" s="46" t="s">
        <v>737</v>
      </c>
      <c r="G84" s="34" t="s">
        <v>529</v>
      </c>
      <c r="H84" s="34" t="s">
        <v>1414</v>
      </c>
      <c r="I84" s="34" t="s">
        <v>566</v>
      </c>
      <c r="J84" s="34" t="str">
        <f>VLOOKUP(I84,options!$R$65:$S$80,2,FALSE)</f>
        <v>Công nghệ Kỹ Thuật Ô Tô</v>
      </c>
      <c r="K84" s="34" t="str">
        <f>VLOOKUP(I84,'Chuẩn hóa Ngànhnghề'!$A$4:$B$19,2,FALSE)</f>
        <v>Công nghệ Kỹ Thuật Ô Tô</v>
      </c>
      <c r="L84" s="34" t="s">
        <v>1408</v>
      </c>
      <c r="M84" s="34" t="s">
        <v>1319</v>
      </c>
      <c r="N84" s="34" t="s">
        <v>414</v>
      </c>
      <c r="O84" s="34" t="s">
        <v>338</v>
      </c>
      <c r="P84" s="35" t="s">
        <v>738</v>
      </c>
      <c r="Q84" s="34"/>
      <c r="R84" s="37" t="s">
        <v>145</v>
      </c>
      <c r="S84" s="34">
        <v>1996</v>
      </c>
      <c r="T84" s="34">
        <f t="shared" si="1"/>
        <v>22</v>
      </c>
      <c r="U84" s="34" t="str">
        <f>VLOOKUP(T84,'Nhóm tuổi'!$A$3:$B$9,2,FALSE)</f>
        <v>Dưới 25 tuổi</v>
      </c>
      <c r="V84" s="37" t="s">
        <v>317</v>
      </c>
      <c r="W84" s="37" t="s">
        <v>187</v>
      </c>
      <c r="X84" s="37"/>
      <c r="Y84" s="24"/>
      <c r="Z84" s="37"/>
      <c r="AA84" s="37" t="s">
        <v>264</v>
      </c>
      <c r="AB84" s="33" t="s">
        <v>147</v>
      </c>
      <c r="AC84" s="33" t="str">
        <f>VLOOKUP(AB84,options!$V$50:$W$55,2,FALSE)</f>
        <v>Đi làm</v>
      </c>
      <c r="AD84" s="33" t="str">
        <f>VLOOKUP(AB84,options!$V$57:$W$62,2,FALSE)</f>
        <v>Có việc làm</v>
      </c>
      <c r="AF84" s="33" t="s">
        <v>252</v>
      </c>
      <c r="AH84" s="33" t="s">
        <v>739</v>
      </c>
      <c r="AI84" s="33" t="s">
        <v>740</v>
      </c>
      <c r="AJ84" s="33" t="s">
        <v>414</v>
      </c>
      <c r="AK84" s="33" t="s">
        <v>338</v>
      </c>
      <c r="AL84" s="38" t="s">
        <v>741</v>
      </c>
      <c r="AM84" s="33" t="s">
        <v>742</v>
      </c>
      <c r="AN84" s="33">
        <v>48</v>
      </c>
      <c r="AO84" s="33" t="s">
        <v>256</v>
      </c>
      <c r="AP84" s="33" t="s">
        <v>218</v>
      </c>
      <c r="AR84" s="33" t="s">
        <v>260</v>
      </c>
      <c r="AS84" s="33">
        <f>VLOOKUP(AR84,options!$M$41:$N$45,2,FALSE)</f>
        <v>4</v>
      </c>
      <c r="AT84" s="33" t="s">
        <v>260</v>
      </c>
      <c r="AU84" s="33">
        <f>VLOOKUP(AT84,options!$M$41:$N$45,2,FALSE)</f>
        <v>4</v>
      </c>
      <c r="AV84" s="33" t="s">
        <v>270</v>
      </c>
      <c r="AX84" s="33" t="s">
        <v>298</v>
      </c>
      <c r="AY84" s="33" t="s">
        <v>314</v>
      </c>
      <c r="AZ84" s="33" t="s">
        <v>162</v>
      </c>
      <c r="BA84" s="33" t="s">
        <v>303</v>
      </c>
      <c r="BB84" s="33" t="s">
        <v>306</v>
      </c>
      <c r="BD84" s="33" t="s">
        <v>162</v>
      </c>
      <c r="BE84" s="33" t="s">
        <v>743</v>
      </c>
      <c r="BF84" s="26" t="str">
        <f>VLOOKUP(BE84,options!$S$39:$T$59,2,FALSE)</f>
        <v>Công nghệ kỹ thuật ô tô</v>
      </c>
      <c r="BG84" s="33" t="s">
        <v>281</v>
      </c>
      <c r="BO84" s="26"/>
      <c r="BQ84" s="33" t="e">
        <f>VLOOKUP(BP84,options!$V$31:$W$44,2,FALSE)</f>
        <v>#N/A</v>
      </c>
      <c r="BS84" s="33" t="s">
        <v>291</v>
      </c>
      <c r="BT84" s="102">
        <f>VLOOKUP(BS84,options!$S$31:$T$35,2,FALSE)</f>
        <v>4</v>
      </c>
      <c r="BU84" s="33" t="s">
        <v>291</v>
      </c>
      <c r="BV84" s="102">
        <f>VLOOKUP(BU84,options!$S$31:$T$35,2,FALSE)</f>
        <v>4</v>
      </c>
      <c r="BW84" s="33" t="s">
        <v>291</v>
      </c>
      <c r="BX84" s="102">
        <f>VLOOKUP(BW84,options!$S$31:$T$35,2,FALSE)</f>
        <v>4</v>
      </c>
      <c r="BY84" s="33" t="s">
        <v>182</v>
      </c>
      <c r="BZ84" s="33" t="s">
        <v>184</v>
      </c>
      <c r="CA84" s="33" t="s">
        <v>143</v>
      </c>
      <c r="CB84" s="33" t="s">
        <v>744</v>
      </c>
      <c r="CC84" s="33" t="s">
        <v>291</v>
      </c>
      <c r="CD84" s="33" t="s">
        <v>291</v>
      </c>
      <c r="CE84" s="102">
        <f>VLOOKUP(CD84,options!$S$31:$T$35,2,FALSE)</f>
        <v>4</v>
      </c>
    </row>
    <row r="85" spans="1:83" s="33" customFormat="1" ht="16.5" customHeight="1" x14ac:dyDescent="0.25">
      <c r="A85" s="33">
        <v>84</v>
      </c>
      <c r="B85" s="34" t="s">
        <v>325</v>
      </c>
      <c r="C85" s="34">
        <v>14000903</v>
      </c>
      <c r="D85" s="33" t="s">
        <v>745</v>
      </c>
      <c r="E85" s="34" t="s">
        <v>503</v>
      </c>
      <c r="F85" s="46" t="s">
        <v>746</v>
      </c>
      <c r="G85" s="34" t="s">
        <v>529</v>
      </c>
      <c r="H85" s="34" t="s">
        <v>1414</v>
      </c>
      <c r="I85" s="34" t="s">
        <v>566</v>
      </c>
      <c r="J85" s="34" t="str">
        <f>VLOOKUP(I85,options!$R$65:$S$80,2,FALSE)</f>
        <v>Công nghệ Kỹ Thuật Ô Tô</v>
      </c>
      <c r="K85" s="34" t="str">
        <f>VLOOKUP(I85,'Chuẩn hóa Ngànhnghề'!$A$4:$B$19,2,FALSE)</f>
        <v>Công nghệ Kỹ Thuật Ô Tô</v>
      </c>
      <c r="L85" s="34" t="s">
        <v>1408</v>
      </c>
      <c r="M85" s="34"/>
      <c r="N85" s="34" t="s">
        <v>747</v>
      </c>
      <c r="O85" s="34" t="s">
        <v>748</v>
      </c>
      <c r="P85" s="35" t="s">
        <v>749</v>
      </c>
      <c r="Q85" s="34"/>
      <c r="R85" s="37" t="s">
        <v>145</v>
      </c>
      <c r="S85" s="34">
        <v>1996</v>
      </c>
      <c r="T85" s="34">
        <f t="shared" si="1"/>
        <v>22</v>
      </c>
      <c r="U85" s="34" t="str">
        <f>VLOOKUP(T85,'Nhóm tuổi'!$A$3:$B$9,2,FALSE)</f>
        <v>Dưới 25 tuổi</v>
      </c>
      <c r="V85" s="37" t="s">
        <v>317</v>
      </c>
      <c r="W85" s="37" t="s">
        <v>187</v>
      </c>
      <c r="X85" s="37"/>
      <c r="Y85" s="24"/>
      <c r="Z85" s="37"/>
      <c r="AA85" s="37" t="s">
        <v>264</v>
      </c>
      <c r="AB85" s="33" t="s">
        <v>147</v>
      </c>
      <c r="AC85" s="33" t="str">
        <f>VLOOKUP(AB85,options!$V$50:$W$55,2,FALSE)</f>
        <v>Đi làm</v>
      </c>
      <c r="AD85" s="33" t="str">
        <f>VLOOKUP(AB85,options!$V$57:$W$62,2,FALSE)</f>
        <v>Có việc làm</v>
      </c>
      <c r="AF85" s="33" t="s">
        <v>250</v>
      </c>
      <c r="AH85" s="33" t="s">
        <v>1318</v>
      </c>
      <c r="AN85" s="33">
        <v>48</v>
      </c>
      <c r="AO85" s="33" t="s">
        <v>256</v>
      </c>
      <c r="AP85" s="33" t="s">
        <v>218</v>
      </c>
      <c r="AR85" s="33" t="s">
        <v>260</v>
      </c>
      <c r="AS85" s="33">
        <f>VLOOKUP(AR85,options!$M$41:$N$45,2,FALSE)</f>
        <v>4</v>
      </c>
      <c r="AT85" s="33" t="s">
        <v>260</v>
      </c>
      <c r="AU85" s="33">
        <f>VLOOKUP(AT85,options!$M$41:$N$45,2,FALSE)</f>
        <v>4</v>
      </c>
      <c r="AV85" s="33" t="s">
        <v>271</v>
      </c>
      <c r="AX85" s="33" t="s">
        <v>297</v>
      </c>
      <c r="AY85" s="33" t="s">
        <v>311</v>
      </c>
      <c r="AZ85" s="33" t="s">
        <v>162</v>
      </c>
      <c r="BA85" s="33" t="s">
        <v>304</v>
      </c>
      <c r="BB85" s="33" t="s">
        <v>306</v>
      </c>
      <c r="BD85" s="33" t="s">
        <v>163</v>
      </c>
      <c r="BF85" s="26" t="e">
        <f>VLOOKUP(BE85,options!$S$39:$T$59,2,FALSE)</f>
        <v>#N/A</v>
      </c>
      <c r="BO85" s="26"/>
      <c r="BQ85" s="33" t="e">
        <f>VLOOKUP(BP85,options!$V$31:$W$44,2,FALSE)</f>
        <v>#N/A</v>
      </c>
      <c r="BS85" s="33" t="s">
        <v>291</v>
      </c>
      <c r="BT85" s="102">
        <f>VLOOKUP(BS85,options!$S$31:$T$35,2,FALSE)</f>
        <v>4</v>
      </c>
      <c r="BU85" s="33" t="s">
        <v>291</v>
      </c>
      <c r="BV85" s="102">
        <f>VLOOKUP(BU85,options!$S$31:$T$35,2,FALSE)</f>
        <v>4</v>
      </c>
      <c r="BW85" s="33" t="s">
        <v>291</v>
      </c>
      <c r="BX85" s="102">
        <f>VLOOKUP(BW85,options!$S$31:$T$35,2,FALSE)</f>
        <v>4</v>
      </c>
      <c r="BY85" s="33" t="s">
        <v>181</v>
      </c>
      <c r="BZ85" s="33" t="s">
        <v>182</v>
      </c>
      <c r="CA85" s="33" t="s">
        <v>183</v>
      </c>
      <c r="CC85" s="33" t="s">
        <v>290</v>
      </c>
      <c r="CD85" s="33" t="s">
        <v>291</v>
      </c>
      <c r="CE85" s="102">
        <f>VLOOKUP(CD85,options!$S$31:$T$35,2,FALSE)</f>
        <v>4</v>
      </c>
    </row>
    <row r="86" spans="1:83" s="33" customFormat="1" ht="16.5" customHeight="1" x14ac:dyDescent="0.25">
      <c r="A86" s="33">
        <v>85</v>
      </c>
      <c r="B86" s="34" t="s">
        <v>325</v>
      </c>
      <c r="C86" s="34">
        <v>14001069</v>
      </c>
      <c r="D86" s="33" t="s">
        <v>589</v>
      </c>
      <c r="E86" s="34" t="s">
        <v>499</v>
      </c>
      <c r="F86" s="46" t="s">
        <v>750</v>
      </c>
      <c r="G86" s="34" t="s">
        <v>529</v>
      </c>
      <c r="H86" s="34" t="s">
        <v>1414</v>
      </c>
      <c r="I86" s="34" t="s">
        <v>566</v>
      </c>
      <c r="J86" s="34" t="str">
        <f>VLOOKUP(I86,options!$R$65:$S$80,2,FALSE)</f>
        <v>Công nghệ Kỹ Thuật Ô Tô</v>
      </c>
      <c r="K86" s="34" t="str">
        <f>VLOOKUP(I86,'Chuẩn hóa Ngànhnghề'!$A$4:$B$19,2,FALSE)</f>
        <v>Công nghệ Kỹ Thuật Ô Tô</v>
      </c>
      <c r="L86" s="34" t="s">
        <v>1408</v>
      </c>
      <c r="M86" s="34" t="s">
        <v>1316</v>
      </c>
      <c r="N86" s="34" t="s">
        <v>1315</v>
      </c>
      <c r="O86" s="34" t="s">
        <v>338</v>
      </c>
      <c r="P86" s="35" t="s">
        <v>751</v>
      </c>
      <c r="Q86" s="40" t="s">
        <v>752</v>
      </c>
      <c r="R86" s="37" t="s">
        <v>145</v>
      </c>
      <c r="S86" s="34">
        <v>1996</v>
      </c>
      <c r="T86" s="34">
        <f t="shared" si="1"/>
        <v>22</v>
      </c>
      <c r="U86" s="34" t="str">
        <f>VLOOKUP(T86,'Nhóm tuổi'!$A$3:$B$9,2,FALSE)</f>
        <v>Dưới 25 tuổi</v>
      </c>
      <c r="V86" s="37" t="s">
        <v>317</v>
      </c>
      <c r="W86" s="37" t="s">
        <v>187</v>
      </c>
      <c r="X86" s="37"/>
      <c r="Y86" s="24"/>
      <c r="Z86" s="37"/>
      <c r="AA86" s="37" t="s">
        <v>264</v>
      </c>
      <c r="AB86" s="33" t="s">
        <v>147</v>
      </c>
      <c r="AC86" s="33" t="str">
        <f>VLOOKUP(AB86,options!$V$50:$W$55,2,FALSE)</f>
        <v>Đi làm</v>
      </c>
      <c r="AD86" s="33" t="str">
        <f>VLOOKUP(AB86,options!$V$57:$W$62,2,FALSE)</f>
        <v>Có việc làm</v>
      </c>
      <c r="AF86" s="33" t="s">
        <v>254</v>
      </c>
      <c r="AG86" s="33" t="s">
        <v>753</v>
      </c>
      <c r="AH86" s="33" t="s">
        <v>1317</v>
      </c>
      <c r="AI86" s="33" t="s">
        <v>754</v>
      </c>
      <c r="AJ86" s="33" t="s">
        <v>755</v>
      </c>
      <c r="AK86" s="33" t="s">
        <v>338</v>
      </c>
      <c r="AL86" s="38" t="s">
        <v>756</v>
      </c>
      <c r="AN86" s="33">
        <v>48</v>
      </c>
      <c r="AO86" s="33" t="s">
        <v>258</v>
      </c>
      <c r="AP86" s="33" t="s">
        <v>154</v>
      </c>
      <c r="AQ86" s="33" t="s">
        <v>757</v>
      </c>
      <c r="AR86" s="33" t="s">
        <v>260</v>
      </c>
      <c r="AS86" s="33">
        <f>VLOOKUP(AR86,options!$M$41:$N$45,2,FALSE)</f>
        <v>4</v>
      </c>
      <c r="AT86" s="33" t="s">
        <v>260</v>
      </c>
      <c r="AU86" s="33">
        <f>VLOOKUP(AT86,options!$M$41:$N$45,2,FALSE)</f>
        <v>4</v>
      </c>
      <c r="AV86" s="33" t="s">
        <v>269</v>
      </c>
      <c r="AX86" s="33" t="s">
        <v>296</v>
      </c>
      <c r="AY86" s="33" t="s">
        <v>312</v>
      </c>
      <c r="AZ86" s="33" t="s">
        <v>163</v>
      </c>
      <c r="BA86" s="33" t="s">
        <v>303</v>
      </c>
      <c r="BB86" s="33" t="s">
        <v>306</v>
      </c>
      <c r="BD86" s="33" t="s">
        <v>163</v>
      </c>
      <c r="BF86" s="26" t="e">
        <f>VLOOKUP(BE86,options!$S$39:$T$59,2,FALSE)</f>
        <v>#N/A</v>
      </c>
      <c r="BO86" s="26"/>
      <c r="BQ86" s="33" t="e">
        <f>VLOOKUP(BP86,options!$V$31:$W$44,2,FALSE)</f>
        <v>#N/A</v>
      </c>
      <c r="BS86" s="33" t="s">
        <v>291</v>
      </c>
      <c r="BT86" s="102">
        <f>VLOOKUP(BS86,options!$S$31:$T$35,2,FALSE)</f>
        <v>4</v>
      </c>
      <c r="BU86" s="33" t="s">
        <v>291</v>
      </c>
      <c r="BV86" s="102">
        <f>VLOOKUP(BU86,options!$S$31:$T$35,2,FALSE)</f>
        <v>4</v>
      </c>
      <c r="BW86" s="33" t="s">
        <v>291</v>
      </c>
      <c r="BX86" s="102">
        <f>VLOOKUP(BW86,options!$S$31:$T$35,2,FALSE)</f>
        <v>4</v>
      </c>
      <c r="BY86" s="33" t="s">
        <v>181</v>
      </c>
      <c r="BZ86" s="33" t="s">
        <v>183</v>
      </c>
      <c r="CA86" s="33" t="s">
        <v>184</v>
      </c>
      <c r="CC86" s="33" t="s">
        <v>290</v>
      </c>
      <c r="CD86" s="33" t="s">
        <v>291</v>
      </c>
      <c r="CE86" s="102">
        <f>VLOOKUP(CD86,options!$S$31:$T$35,2,FALSE)</f>
        <v>4</v>
      </c>
    </row>
    <row r="87" spans="1:83" s="33" customFormat="1" ht="16.5" customHeight="1" x14ac:dyDescent="0.25">
      <c r="A87" s="33">
        <v>86</v>
      </c>
      <c r="B87" s="34" t="s">
        <v>325</v>
      </c>
      <c r="C87" s="34">
        <v>14000915</v>
      </c>
      <c r="D87" s="33" t="s">
        <v>523</v>
      </c>
      <c r="E87" s="34" t="s">
        <v>772</v>
      </c>
      <c r="F87" s="46" t="s">
        <v>773</v>
      </c>
      <c r="G87" s="34" t="s">
        <v>529</v>
      </c>
      <c r="H87" s="34" t="s">
        <v>1414</v>
      </c>
      <c r="I87" s="34" t="s">
        <v>566</v>
      </c>
      <c r="J87" s="34" t="str">
        <f>VLOOKUP(I87,options!$R$65:$S$80,2,FALSE)</f>
        <v>Công nghệ Kỹ Thuật Ô Tô</v>
      </c>
      <c r="K87" s="34" t="str">
        <f>VLOOKUP(I87,'Chuẩn hóa Ngànhnghề'!$A$4:$B$19,2,FALSE)</f>
        <v>Công nghệ Kỹ Thuật Ô Tô</v>
      </c>
      <c r="L87" s="34" t="s">
        <v>1408</v>
      </c>
      <c r="M87" s="34" t="s">
        <v>1332</v>
      </c>
      <c r="N87" s="34" t="s">
        <v>380</v>
      </c>
      <c r="O87" s="34" t="s">
        <v>338</v>
      </c>
      <c r="P87" s="35" t="s">
        <v>774</v>
      </c>
      <c r="Q87" s="34"/>
      <c r="R87" s="37" t="s">
        <v>145</v>
      </c>
      <c r="S87" s="34">
        <v>1996</v>
      </c>
      <c r="T87" s="34">
        <f t="shared" si="1"/>
        <v>22</v>
      </c>
      <c r="U87" s="34" t="str">
        <f>VLOOKUP(T87,'Nhóm tuổi'!$A$3:$B$9,2,FALSE)</f>
        <v>Dưới 25 tuổi</v>
      </c>
      <c r="V87" s="37" t="s">
        <v>317</v>
      </c>
      <c r="W87" s="37" t="s">
        <v>187</v>
      </c>
      <c r="X87" s="37"/>
      <c r="Y87" s="24"/>
      <c r="Z87" s="37"/>
      <c r="AA87" s="37" t="s">
        <v>264</v>
      </c>
      <c r="AB87" s="298" t="s">
        <v>152</v>
      </c>
      <c r="AC87" s="33" t="str">
        <f>VLOOKUP(AB87,options!$V$50:$W$55,2,FALSE)</f>
        <v>Khác</v>
      </c>
      <c r="AD87" s="33" t="str">
        <f>VLOOKUP(AB87,options!$V$57:$W$62,2,FALSE)</f>
        <v>Khác</v>
      </c>
      <c r="AE87" s="33" t="s">
        <v>777</v>
      </c>
      <c r="AS87" s="33" t="e">
        <f>VLOOKUP(AR87,options!$M$41:$N$45,2,FALSE)</f>
        <v>#N/A</v>
      </c>
      <c r="AU87" s="33" t="e">
        <f>VLOOKUP(AT87,options!$M$41:$N$45,2,FALSE)</f>
        <v>#N/A</v>
      </c>
      <c r="BF87" s="26" t="e">
        <f>VLOOKUP(BE87,options!$S$39:$T$59,2,FALSE)</f>
        <v>#N/A</v>
      </c>
      <c r="BH87" s="33" t="s">
        <v>167</v>
      </c>
      <c r="BI87" s="33" t="s">
        <v>275</v>
      </c>
      <c r="BJ87" s="33" t="s">
        <v>168</v>
      </c>
      <c r="BK87" s="33" t="s">
        <v>170</v>
      </c>
      <c r="BL87" s="33" t="s">
        <v>171</v>
      </c>
      <c r="BO87" s="26"/>
      <c r="BQ87" s="33" t="e">
        <f>VLOOKUP(BP87,options!$V$31:$W$44,2,FALSE)</f>
        <v>#N/A</v>
      </c>
      <c r="BS87" s="33" t="s">
        <v>291</v>
      </c>
      <c r="BT87" s="102">
        <f>VLOOKUP(BS87,options!$S$31:$T$35,2,FALSE)</f>
        <v>4</v>
      </c>
      <c r="BU87" s="33" t="s">
        <v>291</v>
      </c>
      <c r="BV87" s="102">
        <f>VLOOKUP(BU87,options!$S$31:$T$35,2,FALSE)</f>
        <v>4</v>
      </c>
      <c r="BW87" s="33" t="s">
        <v>291</v>
      </c>
      <c r="BX87" s="102">
        <f>VLOOKUP(BW87,options!$S$31:$T$35,2,FALSE)</f>
        <v>4</v>
      </c>
      <c r="BY87" s="33" t="s">
        <v>184</v>
      </c>
      <c r="CC87" s="33" t="s">
        <v>291</v>
      </c>
      <c r="CD87" s="33" t="s">
        <v>291</v>
      </c>
      <c r="CE87" s="102">
        <f>VLOOKUP(CD87,options!$S$31:$T$35,2,FALSE)</f>
        <v>4</v>
      </c>
    </row>
    <row r="88" spans="1:83" s="33" customFormat="1" ht="16.5" customHeight="1" x14ac:dyDescent="0.25">
      <c r="A88" s="33">
        <v>87</v>
      </c>
      <c r="B88" s="34" t="s">
        <v>325</v>
      </c>
      <c r="C88" s="34">
        <v>14000945</v>
      </c>
      <c r="D88" s="33" t="s">
        <v>401</v>
      </c>
      <c r="E88" s="34" t="s">
        <v>764</v>
      </c>
      <c r="F88" s="46" t="s">
        <v>765</v>
      </c>
      <c r="G88" s="34" t="s">
        <v>766</v>
      </c>
      <c r="H88" s="34" t="s">
        <v>1414</v>
      </c>
      <c r="I88" s="34" t="s">
        <v>566</v>
      </c>
      <c r="J88" s="34" t="str">
        <f>VLOOKUP(I88,options!$R$65:$S$80,2,FALSE)</f>
        <v>Công nghệ Kỹ Thuật Ô Tô</v>
      </c>
      <c r="K88" s="34" t="str">
        <f>VLOOKUP(I88,'Chuẩn hóa Ngànhnghề'!$A$4:$B$19,2,FALSE)</f>
        <v>Công nghệ Kỹ Thuật Ô Tô</v>
      </c>
      <c r="L88" s="34" t="s">
        <v>1408</v>
      </c>
      <c r="M88" s="34" t="s">
        <v>767</v>
      </c>
      <c r="N88" s="34" t="s">
        <v>699</v>
      </c>
      <c r="O88" s="34" t="s">
        <v>338</v>
      </c>
      <c r="P88" s="35" t="s">
        <v>768</v>
      </c>
      <c r="Q88" s="34"/>
      <c r="R88" s="37" t="s">
        <v>145</v>
      </c>
      <c r="S88" s="34">
        <v>1995</v>
      </c>
      <c r="T88" s="34">
        <f t="shared" si="1"/>
        <v>23</v>
      </c>
      <c r="U88" s="34" t="str">
        <f>VLOOKUP(T88,'Nhóm tuổi'!$A$3:$B$9,2,FALSE)</f>
        <v>Dưới 25 tuổi</v>
      </c>
      <c r="V88" s="37" t="s">
        <v>317</v>
      </c>
      <c r="W88" s="37" t="s">
        <v>187</v>
      </c>
      <c r="X88" s="37"/>
      <c r="Y88" s="24"/>
      <c r="Z88" s="37"/>
      <c r="AA88" s="37" t="s">
        <v>266</v>
      </c>
      <c r="AB88" s="33" t="s">
        <v>148</v>
      </c>
      <c r="AC88" s="33" t="str">
        <f>VLOOKUP(AB88,options!$V$50:$W$55,2,FALSE)</f>
        <v>Đi làm</v>
      </c>
      <c r="AD88" s="33" t="str">
        <f>VLOOKUP(AB88,options!$V$57:$W$62,2,FALSE)</f>
        <v>Có việc làm</v>
      </c>
      <c r="AF88" s="33" t="s">
        <v>250</v>
      </c>
      <c r="AH88" s="33" t="s">
        <v>769</v>
      </c>
      <c r="AI88" s="33" t="s">
        <v>770</v>
      </c>
      <c r="AJ88" s="33" t="s">
        <v>699</v>
      </c>
      <c r="AK88" s="33" t="s">
        <v>338</v>
      </c>
      <c r="AL88" s="38" t="s">
        <v>768</v>
      </c>
      <c r="AN88" s="33">
        <v>36</v>
      </c>
      <c r="AO88" s="33" t="s">
        <v>258</v>
      </c>
      <c r="AP88" s="33" t="s">
        <v>218</v>
      </c>
      <c r="AR88" s="33" t="s">
        <v>260</v>
      </c>
      <c r="AS88" s="33">
        <f>VLOOKUP(AR88,options!$M$41:$N$45,2,FALSE)</f>
        <v>4</v>
      </c>
      <c r="AT88" s="33" t="s">
        <v>260</v>
      </c>
      <c r="AU88" s="33">
        <f>VLOOKUP(AT88,options!$M$41:$N$45,2,FALSE)</f>
        <v>4</v>
      </c>
      <c r="AV88" s="33" t="s">
        <v>269</v>
      </c>
      <c r="AX88" s="33" t="s">
        <v>299</v>
      </c>
      <c r="AY88" s="33" t="s">
        <v>311</v>
      </c>
      <c r="AZ88" s="33" t="s">
        <v>163</v>
      </c>
      <c r="BB88" s="33" t="s">
        <v>306</v>
      </c>
      <c r="BD88" s="33" t="s">
        <v>163</v>
      </c>
      <c r="BF88" s="26" t="e">
        <f>VLOOKUP(BE88,options!$S$39:$T$59,2,FALSE)</f>
        <v>#N/A</v>
      </c>
      <c r="BO88" s="26"/>
      <c r="BQ88" s="33" t="e">
        <f>VLOOKUP(BP88,options!$V$31:$W$44,2,FALSE)</f>
        <v>#N/A</v>
      </c>
      <c r="BS88" s="33" t="s">
        <v>291</v>
      </c>
      <c r="BT88" s="102">
        <f>VLOOKUP(BS88,options!$S$31:$T$35,2,FALSE)</f>
        <v>4</v>
      </c>
      <c r="BU88" s="33" t="s">
        <v>291</v>
      </c>
      <c r="BV88" s="102">
        <f>VLOOKUP(BU88,options!$S$31:$T$35,2,FALSE)</f>
        <v>4</v>
      </c>
      <c r="BW88" s="33" t="s">
        <v>291</v>
      </c>
      <c r="BX88" s="102">
        <f>VLOOKUP(BW88,options!$S$31:$T$35,2,FALSE)</f>
        <v>4</v>
      </c>
      <c r="BY88" s="33" t="s">
        <v>184</v>
      </c>
      <c r="CB88" s="33" t="s">
        <v>771</v>
      </c>
      <c r="CC88" s="33" t="s">
        <v>291</v>
      </c>
      <c r="CD88" s="33" t="s">
        <v>291</v>
      </c>
      <c r="CE88" s="102">
        <f>VLOOKUP(CD88,options!$S$31:$T$35,2,FALSE)</f>
        <v>4</v>
      </c>
    </row>
    <row r="89" spans="1:83" s="33" customFormat="1" ht="16.5" customHeight="1" x14ac:dyDescent="0.25">
      <c r="A89" s="33">
        <v>88</v>
      </c>
      <c r="B89" s="34" t="s">
        <v>325</v>
      </c>
      <c r="C89" s="34">
        <v>14000935</v>
      </c>
      <c r="D89" s="33" t="s">
        <v>381</v>
      </c>
      <c r="E89" s="34" t="s">
        <v>499</v>
      </c>
      <c r="F89" s="46" t="s">
        <v>365</v>
      </c>
      <c r="G89" s="34" t="s">
        <v>766</v>
      </c>
      <c r="H89" s="34" t="s">
        <v>1414</v>
      </c>
      <c r="I89" s="34" t="s">
        <v>566</v>
      </c>
      <c r="J89" s="34" t="str">
        <f>VLOOKUP(I89,options!$R$65:$S$80,2,FALSE)</f>
        <v>Công nghệ Kỹ Thuật Ô Tô</v>
      </c>
      <c r="K89" s="34" t="str">
        <f>VLOOKUP(I89,'Chuẩn hóa Ngànhnghề'!$A$4:$B$19,2,FALSE)</f>
        <v>Công nghệ Kỹ Thuật Ô Tô</v>
      </c>
      <c r="L89" s="34" t="s">
        <v>1408</v>
      </c>
      <c r="M89" s="34" t="s">
        <v>1333</v>
      </c>
      <c r="N89" s="34" t="s">
        <v>1334</v>
      </c>
      <c r="O89" s="34" t="s">
        <v>775</v>
      </c>
      <c r="P89" s="35" t="s">
        <v>776</v>
      </c>
      <c r="Q89" s="34"/>
      <c r="R89" s="37" t="s">
        <v>145</v>
      </c>
      <c r="S89" s="34">
        <v>1996</v>
      </c>
      <c r="T89" s="34">
        <f t="shared" si="1"/>
        <v>22</v>
      </c>
      <c r="U89" s="34" t="str">
        <f>VLOOKUP(T89,'Nhóm tuổi'!$A$3:$B$9,2,FALSE)</f>
        <v>Dưới 25 tuổi</v>
      </c>
      <c r="V89" s="37" t="s">
        <v>317</v>
      </c>
      <c r="W89" s="37" t="s">
        <v>187</v>
      </c>
      <c r="X89" s="37"/>
      <c r="Y89" s="24"/>
      <c r="Z89" s="37"/>
      <c r="AA89" s="37" t="s">
        <v>264</v>
      </c>
      <c r="AB89" s="33" t="s">
        <v>148</v>
      </c>
      <c r="AC89" s="33" t="str">
        <f>VLOOKUP(AB89,options!$V$50:$W$55,2,FALSE)</f>
        <v>Đi làm</v>
      </c>
      <c r="AD89" s="33" t="str">
        <f>VLOOKUP(AB89,options!$V$57:$W$62,2,FALSE)</f>
        <v>Có việc làm</v>
      </c>
      <c r="AF89" s="33" t="s">
        <v>250</v>
      </c>
      <c r="AH89" s="33" t="s">
        <v>778</v>
      </c>
      <c r="AI89" s="33" t="s">
        <v>1335</v>
      </c>
      <c r="AJ89" s="33" t="s">
        <v>779</v>
      </c>
      <c r="AK89" s="33" t="s">
        <v>941</v>
      </c>
      <c r="AN89" s="33">
        <v>48</v>
      </c>
      <c r="AO89" s="33" t="s">
        <v>258</v>
      </c>
      <c r="AP89" s="33" t="s">
        <v>218</v>
      </c>
      <c r="AR89" s="33" t="s">
        <v>260</v>
      </c>
      <c r="AS89" s="33">
        <f>VLOOKUP(AR89,options!$M$41:$N$45,2,FALSE)</f>
        <v>4</v>
      </c>
      <c r="AT89" s="33" t="s">
        <v>260</v>
      </c>
      <c r="AU89" s="33">
        <f>VLOOKUP(AT89,options!$M$41:$N$45,2,FALSE)</f>
        <v>4</v>
      </c>
      <c r="AV89" s="33" t="s">
        <v>271</v>
      </c>
      <c r="AX89" s="33" t="s">
        <v>296</v>
      </c>
      <c r="AY89" s="33" t="s">
        <v>311</v>
      </c>
      <c r="AZ89" s="33" t="s">
        <v>162</v>
      </c>
      <c r="BA89" s="33" t="s">
        <v>304</v>
      </c>
      <c r="BB89" s="33" t="s">
        <v>1140</v>
      </c>
      <c r="BD89" s="33" t="s">
        <v>162</v>
      </c>
      <c r="BE89" s="33" t="s">
        <v>1336</v>
      </c>
      <c r="BF89" s="26" t="str">
        <f>VLOOKUP(BE89,options!$S$39:$T$59,2,FALSE)</f>
        <v>Công nghệ kỹ thuật ô tô</v>
      </c>
      <c r="BG89" s="33" t="s">
        <v>285</v>
      </c>
      <c r="BO89" s="26"/>
      <c r="BQ89" s="33" t="e">
        <f>VLOOKUP(BP89,options!$V$31:$W$44,2,FALSE)</f>
        <v>#N/A</v>
      </c>
      <c r="BS89" s="33" t="s">
        <v>291</v>
      </c>
      <c r="BT89" s="102">
        <f>VLOOKUP(BS89,options!$S$31:$T$35,2,FALSE)</f>
        <v>4</v>
      </c>
      <c r="BU89" s="33" t="s">
        <v>292</v>
      </c>
      <c r="BV89" s="102">
        <f>VLOOKUP(BU89,options!$S$31:$T$35,2,FALSE)</f>
        <v>3</v>
      </c>
      <c r="BW89" s="33" t="s">
        <v>292</v>
      </c>
      <c r="BX89" s="102">
        <f>VLOOKUP(BW89,options!$S$31:$T$35,2,FALSE)</f>
        <v>3</v>
      </c>
      <c r="BY89" s="33" t="s">
        <v>181</v>
      </c>
      <c r="BZ89" s="33" t="s">
        <v>182</v>
      </c>
      <c r="CA89" s="33" t="s">
        <v>185</v>
      </c>
      <c r="CC89" s="33" t="s">
        <v>291</v>
      </c>
      <c r="CD89" s="33" t="s">
        <v>291</v>
      </c>
      <c r="CE89" s="102">
        <f>VLOOKUP(CD89,options!$S$31:$T$35,2,FALSE)</f>
        <v>4</v>
      </c>
    </row>
    <row r="90" spans="1:83" s="33" customFormat="1" ht="16.5" customHeight="1" x14ac:dyDescent="0.25">
      <c r="A90" s="33">
        <v>89</v>
      </c>
      <c r="B90" s="34" t="s">
        <v>325</v>
      </c>
      <c r="C90" s="34">
        <v>14000925</v>
      </c>
      <c r="D90" s="33" t="s">
        <v>780</v>
      </c>
      <c r="E90" s="34" t="s">
        <v>536</v>
      </c>
      <c r="F90" s="46" t="s">
        <v>781</v>
      </c>
      <c r="G90" s="34" t="s">
        <v>766</v>
      </c>
      <c r="H90" s="34" t="s">
        <v>1414</v>
      </c>
      <c r="I90" s="34" t="s">
        <v>566</v>
      </c>
      <c r="J90" s="34" t="str">
        <f>VLOOKUP(I90,options!$R$65:$S$80,2,FALSE)</f>
        <v>Công nghệ Kỹ Thuật Ô Tô</v>
      </c>
      <c r="K90" s="34" t="str">
        <f>VLOOKUP(I90,'Chuẩn hóa Ngànhnghề'!$A$4:$B$19,2,FALSE)</f>
        <v>Công nghệ Kỹ Thuật Ô Tô</v>
      </c>
      <c r="L90" s="34" t="s">
        <v>1408</v>
      </c>
      <c r="M90" s="34" t="s">
        <v>782</v>
      </c>
      <c r="N90" s="34" t="s">
        <v>414</v>
      </c>
      <c r="O90" s="34" t="s">
        <v>338</v>
      </c>
      <c r="P90" s="35" t="s">
        <v>783</v>
      </c>
      <c r="Q90" s="40" t="s">
        <v>785</v>
      </c>
      <c r="R90" s="37" t="s">
        <v>145</v>
      </c>
      <c r="S90" s="34">
        <v>1996</v>
      </c>
      <c r="T90" s="34">
        <f t="shared" si="1"/>
        <v>22</v>
      </c>
      <c r="U90" s="34" t="str">
        <f>VLOOKUP(T90,'Nhóm tuổi'!$A$3:$B$9,2,FALSE)</f>
        <v>Dưới 25 tuổi</v>
      </c>
      <c r="V90" s="37" t="s">
        <v>317</v>
      </c>
      <c r="W90" s="37" t="s">
        <v>187</v>
      </c>
      <c r="X90" s="37"/>
      <c r="Y90" s="24"/>
      <c r="Z90" s="37"/>
      <c r="AA90" s="37" t="s">
        <v>265</v>
      </c>
      <c r="AB90" s="33" t="s">
        <v>147</v>
      </c>
      <c r="AC90" s="33" t="str">
        <f>VLOOKUP(AB90,options!$V$50:$W$55,2,FALSE)</f>
        <v>Đi làm</v>
      </c>
      <c r="AD90" s="33" t="str">
        <f>VLOOKUP(AB90,options!$V$57:$W$62,2,FALSE)</f>
        <v>Có việc làm</v>
      </c>
      <c r="AF90" s="33" t="s">
        <v>250</v>
      </c>
      <c r="AH90" s="33" t="s">
        <v>769</v>
      </c>
      <c r="AI90" s="33" t="s">
        <v>1337</v>
      </c>
      <c r="AJ90" s="33" t="s">
        <v>414</v>
      </c>
      <c r="AK90" s="33" t="s">
        <v>338</v>
      </c>
      <c r="AL90" s="35" t="s">
        <v>783</v>
      </c>
      <c r="AM90" s="40" t="s">
        <v>785</v>
      </c>
      <c r="AN90" s="33">
        <v>48</v>
      </c>
      <c r="AO90" s="33" t="s">
        <v>255</v>
      </c>
      <c r="AP90" s="33" t="s">
        <v>218</v>
      </c>
      <c r="AR90" s="33" t="s">
        <v>260</v>
      </c>
      <c r="AS90" s="33">
        <f>VLOOKUP(AR90,options!$M$41:$N$45,2,FALSE)</f>
        <v>4</v>
      </c>
      <c r="AT90" s="33" t="s">
        <v>260</v>
      </c>
      <c r="AU90" s="33">
        <f>VLOOKUP(AT90,options!$M$41:$N$45,2,FALSE)</f>
        <v>4</v>
      </c>
      <c r="AV90" s="33" t="s">
        <v>271</v>
      </c>
      <c r="AX90" s="33" t="s">
        <v>298</v>
      </c>
      <c r="AY90" s="33" t="s">
        <v>311</v>
      </c>
      <c r="AZ90" s="33" t="s">
        <v>162</v>
      </c>
      <c r="BA90" s="33" t="s">
        <v>302</v>
      </c>
      <c r="BB90" s="33" t="s">
        <v>306</v>
      </c>
      <c r="BD90" s="33" t="s">
        <v>163</v>
      </c>
      <c r="BF90" s="26" t="e">
        <f>VLOOKUP(BE90,options!$S$39:$T$59,2,FALSE)</f>
        <v>#N/A</v>
      </c>
      <c r="BO90" s="26"/>
      <c r="BQ90" s="33" t="e">
        <f>VLOOKUP(BP90,options!$V$31:$W$44,2,FALSE)</f>
        <v>#N/A</v>
      </c>
      <c r="BS90" s="33" t="s">
        <v>291</v>
      </c>
      <c r="BT90" s="102">
        <f>VLOOKUP(BS90,options!$S$31:$T$35,2,FALSE)</f>
        <v>4</v>
      </c>
      <c r="BU90" s="33" t="s">
        <v>291</v>
      </c>
      <c r="BV90" s="102">
        <f>VLOOKUP(BU90,options!$S$31:$T$35,2,FALSE)</f>
        <v>4</v>
      </c>
      <c r="BW90" s="33" t="s">
        <v>291</v>
      </c>
      <c r="BX90" s="102">
        <f>VLOOKUP(BW90,options!$S$31:$T$35,2,FALSE)</f>
        <v>4</v>
      </c>
      <c r="BY90" s="33" t="s">
        <v>182</v>
      </c>
      <c r="BZ90" s="33" t="s">
        <v>184</v>
      </c>
      <c r="CA90" s="33" t="s">
        <v>185</v>
      </c>
      <c r="CC90" s="33" t="s">
        <v>291</v>
      </c>
      <c r="CD90" s="33" t="s">
        <v>291</v>
      </c>
      <c r="CE90" s="102">
        <f>VLOOKUP(CD90,options!$S$31:$T$35,2,FALSE)</f>
        <v>4</v>
      </c>
    </row>
    <row r="91" spans="1:83" s="33" customFormat="1" ht="16.5" customHeight="1" x14ac:dyDescent="0.25">
      <c r="A91" s="33">
        <v>90</v>
      </c>
      <c r="B91" s="34" t="s">
        <v>325</v>
      </c>
      <c r="C91" s="34">
        <v>14000963</v>
      </c>
      <c r="D91" s="33" t="s">
        <v>401</v>
      </c>
      <c r="E91" s="34" t="s">
        <v>478</v>
      </c>
      <c r="F91" s="46" t="s">
        <v>689</v>
      </c>
      <c r="G91" s="34" t="s">
        <v>766</v>
      </c>
      <c r="H91" s="34" t="s">
        <v>1414</v>
      </c>
      <c r="I91" s="34" t="s">
        <v>566</v>
      </c>
      <c r="J91" s="34" t="str">
        <f>VLOOKUP(I91,options!$R$65:$S$80,2,FALSE)</f>
        <v>Công nghệ Kỹ Thuật Ô Tô</v>
      </c>
      <c r="K91" s="34" t="str">
        <f>VLOOKUP(I91,'Chuẩn hóa Ngànhnghề'!$A$4:$B$19,2,FALSE)</f>
        <v>Công nghệ Kỹ Thuật Ô Tô</v>
      </c>
      <c r="L91" s="34" t="s">
        <v>1408</v>
      </c>
      <c r="M91" s="34" t="s">
        <v>1338</v>
      </c>
      <c r="N91" s="34" t="s">
        <v>405</v>
      </c>
      <c r="O91" s="34" t="s">
        <v>338</v>
      </c>
      <c r="P91" s="35" t="s">
        <v>784</v>
      </c>
      <c r="Q91" s="40" t="s">
        <v>786</v>
      </c>
      <c r="R91" s="37" t="s">
        <v>145</v>
      </c>
      <c r="S91" s="34">
        <v>1996</v>
      </c>
      <c r="T91" s="34">
        <f t="shared" si="1"/>
        <v>22</v>
      </c>
      <c r="U91" s="34" t="str">
        <f>VLOOKUP(T91,'Nhóm tuổi'!$A$3:$B$9,2,FALSE)</f>
        <v>Dưới 25 tuổi</v>
      </c>
      <c r="V91" s="37" t="s">
        <v>317</v>
      </c>
      <c r="W91" s="37" t="s">
        <v>187</v>
      </c>
      <c r="X91" s="37"/>
      <c r="Y91" s="24"/>
      <c r="Z91" s="37"/>
      <c r="AA91" s="37" t="s">
        <v>264</v>
      </c>
      <c r="AB91" s="33" t="s">
        <v>147</v>
      </c>
      <c r="AC91" s="33" t="str">
        <f>VLOOKUP(AB91,options!$V$50:$W$55,2,FALSE)</f>
        <v>Đi làm</v>
      </c>
      <c r="AD91" s="33" t="str">
        <f>VLOOKUP(AB91,options!$V$57:$W$62,2,FALSE)</f>
        <v>Có việc làm</v>
      </c>
      <c r="AF91" s="33" t="s">
        <v>250</v>
      </c>
      <c r="AH91" s="33" t="s">
        <v>787</v>
      </c>
      <c r="AI91" s="33" t="s">
        <v>788</v>
      </c>
      <c r="AJ91" s="33" t="s">
        <v>789</v>
      </c>
      <c r="AK91" s="33" t="s">
        <v>338</v>
      </c>
      <c r="AL91" s="38" t="s">
        <v>790</v>
      </c>
      <c r="AM91" s="43" t="s">
        <v>1339</v>
      </c>
      <c r="AN91" s="33">
        <v>48</v>
      </c>
      <c r="AO91" s="33" t="s">
        <v>258</v>
      </c>
      <c r="AP91" s="33" t="s">
        <v>219</v>
      </c>
      <c r="AR91" s="33" t="s">
        <v>261</v>
      </c>
      <c r="AS91" s="33">
        <f>VLOOKUP(AR91,options!$M$41:$N$45,2,FALSE)</f>
        <v>3</v>
      </c>
      <c r="AT91" s="33" t="s">
        <v>261</v>
      </c>
      <c r="AU91" s="33">
        <f>VLOOKUP(AT91,options!$M$41:$N$45,2,FALSE)</f>
        <v>3</v>
      </c>
      <c r="AV91" s="33" t="s">
        <v>271</v>
      </c>
      <c r="AX91" s="33" t="s">
        <v>297</v>
      </c>
      <c r="AY91" s="33" t="s">
        <v>311</v>
      </c>
      <c r="AZ91" s="33" t="s">
        <v>162</v>
      </c>
      <c r="BA91" s="33" t="s">
        <v>302</v>
      </c>
      <c r="BB91" s="33" t="s">
        <v>1140</v>
      </c>
      <c r="BD91" s="33" t="s">
        <v>163</v>
      </c>
      <c r="BF91" s="26" t="e">
        <f>VLOOKUP(BE91,options!$S$39:$T$59,2,FALSE)</f>
        <v>#N/A</v>
      </c>
      <c r="BO91" s="26"/>
      <c r="BQ91" s="33" t="e">
        <f>VLOOKUP(BP91,options!$V$31:$W$44,2,FALSE)</f>
        <v>#N/A</v>
      </c>
      <c r="BS91" s="33" t="s">
        <v>291</v>
      </c>
      <c r="BT91" s="102">
        <f>VLOOKUP(BS91,options!$S$31:$T$35,2,FALSE)</f>
        <v>4</v>
      </c>
      <c r="BU91" s="33" t="s">
        <v>291</v>
      </c>
      <c r="BV91" s="102">
        <f>VLOOKUP(BU91,options!$S$31:$T$35,2,FALSE)</f>
        <v>4</v>
      </c>
      <c r="BW91" s="33" t="s">
        <v>292</v>
      </c>
      <c r="BX91" s="102">
        <f>VLOOKUP(BW91,options!$S$31:$T$35,2,FALSE)</f>
        <v>3</v>
      </c>
      <c r="BY91" s="33" t="s">
        <v>182</v>
      </c>
      <c r="BZ91" s="33" t="s">
        <v>184</v>
      </c>
      <c r="CC91" s="33" t="s">
        <v>291</v>
      </c>
      <c r="CD91" s="33" t="s">
        <v>291</v>
      </c>
      <c r="CE91" s="102">
        <f>VLOOKUP(CD91,options!$S$31:$T$35,2,FALSE)</f>
        <v>4</v>
      </c>
    </row>
    <row r="92" spans="1:83" ht="16.5" customHeight="1" x14ac:dyDescent="0.25">
      <c r="A92" s="33">
        <v>91</v>
      </c>
      <c r="B92" s="34" t="s">
        <v>325</v>
      </c>
      <c r="C92" s="34">
        <v>14000978</v>
      </c>
      <c r="D92" s="33" t="s">
        <v>459</v>
      </c>
      <c r="E92" s="34" t="s">
        <v>791</v>
      </c>
      <c r="F92" s="46" t="s">
        <v>792</v>
      </c>
      <c r="G92" s="34" t="s">
        <v>766</v>
      </c>
      <c r="H92" s="34" t="s">
        <v>1414</v>
      </c>
      <c r="I92" s="34" t="s">
        <v>566</v>
      </c>
      <c r="J92" s="34" t="str">
        <f>VLOOKUP(I92,options!$R$65:$S$80,2,FALSE)</f>
        <v>Công nghệ Kỹ Thuật Ô Tô</v>
      </c>
      <c r="K92" s="34" t="str">
        <f>VLOOKUP(I92,'Chuẩn hóa Ngànhnghề'!$A$4:$B$19,2,FALSE)</f>
        <v>Công nghệ Kỹ Thuật Ô Tô</v>
      </c>
      <c r="L92" s="34" t="s">
        <v>1408</v>
      </c>
      <c r="M92" s="34" t="s">
        <v>793</v>
      </c>
      <c r="N92" s="34" t="s">
        <v>794</v>
      </c>
      <c r="O92" s="34" t="s">
        <v>1340</v>
      </c>
      <c r="P92" s="35" t="s">
        <v>795</v>
      </c>
      <c r="Q92" s="34"/>
      <c r="R92" s="37" t="s">
        <v>145</v>
      </c>
      <c r="S92" s="34">
        <v>1995</v>
      </c>
      <c r="T92" s="34">
        <f t="shared" si="1"/>
        <v>23</v>
      </c>
      <c r="U92" s="34" t="str">
        <f>VLOOKUP(T92,'Nhóm tuổi'!$A$3:$B$9,2,FALSE)</f>
        <v>Dưới 25 tuổi</v>
      </c>
      <c r="V92" s="37" t="s">
        <v>317</v>
      </c>
      <c r="W92" s="37" t="s">
        <v>187</v>
      </c>
      <c r="X92" s="37"/>
      <c r="Y92" s="24"/>
      <c r="Z92" s="37"/>
      <c r="AA92" s="37" t="s">
        <v>264</v>
      </c>
      <c r="AB92" s="33" t="s">
        <v>148</v>
      </c>
      <c r="AC92" s="33" t="str">
        <f>VLOOKUP(AB92,options!$V$50:$W$55,2,FALSE)</f>
        <v>Đi làm</v>
      </c>
      <c r="AD92" s="33" t="str">
        <f>VLOOKUP(AB92,options!$V$57:$W$62,2,FALSE)</f>
        <v>Có việc làm</v>
      </c>
      <c r="AE92" s="33"/>
      <c r="AF92" s="33" t="s">
        <v>250</v>
      </c>
      <c r="AG92" s="33"/>
      <c r="AH92" s="33" t="s">
        <v>769</v>
      </c>
      <c r="AI92" s="33" t="s">
        <v>1341</v>
      </c>
      <c r="AJ92" s="33" t="s">
        <v>1342</v>
      </c>
      <c r="AK92" s="33" t="s">
        <v>1340</v>
      </c>
      <c r="AL92" s="38" t="s">
        <v>795</v>
      </c>
      <c r="AM92" s="33"/>
      <c r="AN92" s="33">
        <v>28</v>
      </c>
      <c r="AO92" s="33" t="s">
        <v>258</v>
      </c>
      <c r="AP92" s="33" t="s">
        <v>218</v>
      </c>
      <c r="AQ92" s="33"/>
      <c r="AR92" s="33" t="s">
        <v>261</v>
      </c>
      <c r="AS92" s="33">
        <f>VLOOKUP(AR92,options!$M$41:$N$45,2,FALSE)</f>
        <v>3</v>
      </c>
      <c r="AT92" s="33" t="s">
        <v>261</v>
      </c>
      <c r="AU92" s="33">
        <f>VLOOKUP(AT92,options!$M$41:$N$45,2,FALSE)</f>
        <v>3</v>
      </c>
      <c r="AV92" s="33" t="s">
        <v>269</v>
      </c>
      <c r="AW92" s="33"/>
      <c r="AX92" s="33" t="s">
        <v>296</v>
      </c>
      <c r="AY92" s="33" t="s">
        <v>311</v>
      </c>
      <c r="AZ92" s="33" t="s">
        <v>163</v>
      </c>
      <c r="BA92" s="33"/>
      <c r="BB92" s="33" t="s">
        <v>306</v>
      </c>
      <c r="BC92" s="33"/>
      <c r="BD92" s="33" t="s">
        <v>163</v>
      </c>
      <c r="BE92" s="33"/>
      <c r="BF92" s="26" t="e">
        <f>VLOOKUP(BE92,options!$S$39:$T$59,2,FALSE)</f>
        <v>#N/A</v>
      </c>
      <c r="BG92" s="33"/>
      <c r="BH92" s="33"/>
      <c r="BI92" s="33"/>
      <c r="BJ92" s="33"/>
      <c r="BK92" s="33"/>
      <c r="BL92" s="33"/>
      <c r="BM92" s="33"/>
      <c r="BN92" s="33"/>
      <c r="BP92" s="33"/>
      <c r="BQ92" s="33" t="e">
        <f>VLOOKUP(BP92,options!$V$31:$W$44,2,FALSE)</f>
        <v>#N/A</v>
      </c>
      <c r="BR92" s="33"/>
      <c r="BS92" s="33" t="s">
        <v>291</v>
      </c>
      <c r="BT92" s="102">
        <f>VLOOKUP(BS92,options!$S$31:$T$35,2,FALSE)</f>
        <v>4</v>
      </c>
      <c r="BU92" s="33" t="s">
        <v>292</v>
      </c>
      <c r="BV92" s="102">
        <f>VLOOKUP(BU92,options!$S$31:$T$35,2,FALSE)</f>
        <v>3</v>
      </c>
      <c r="BW92" s="33" t="s">
        <v>291</v>
      </c>
      <c r="BX92" s="102">
        <f>VLOOKUP(BW92,options!$S$31:$T$35,2,FALSE)</f>
        <v>4</v>
      </c>
      <c r="BY92" s="33" t="s">
        <v>182</v>
      </c>
      <c r="BZ92" s="33" t="s">
        <v>184</v>
      </c>
      <c r="CA92" s="33" t="s">
        <v>185</v>
      </c>
      <c r="CB92" s="33"/>
      <c r="CC92" s="33" t="s">
        <v>291</v>
      </c>
      <c r="CD92" s="33" t="s">
        <v>291</v>
      </c>
      <c r="CE92" s="102">
        <f>VLOOKUP(CD92,options!$S$31:$T$35,2,FALSE)</f>
        <v>4</v>
      </c>
    </row>
    <row r="93" spans="1:83" ht="16.5" customHeight="1" x14ac:dyDescent="0.25">
      <c r="A93" s="33">
        <v>92</v>
      </c>
      <c r="B93" s="34" t="s">
        <v>325</v>
      </c>
      <c r="C93" s="34">
        <v>14000979</v>
      </c>
      <c r="D93" s="33" t="s">
        <v>391</v>
      </c>
      <c r="E93" s="34" t="s">
        <v>467</v>
      </c>
      <c r="F93" s="46" t="s">
        <v>792</v>
      </c>
      <c r="G93" s="34" t="s">
        <v>766</v>
      </c>
      <c r="H93" s="34" t="s">
        <v>1414</v>
      </c>
      <c r="I93" s="34" t="s">
        <v>566</v>
      </c>
      <c r="J93" s="34" t="str">
        <f>VLOOKUP(I93,options!$R$65:$S$80,2,FALSE)</f>
        <v>Công nghệ Kỹ Thuật Ô Tô</v>
      </c>
      <c r="K93" s="34" t="str">
        <f>VLOOKUP(I93,'Chuẩn hóa Ngànhnghề'!$A$4:$B$19,2,FALSE)</f>
        <v>Công nghệ Kỹ Thuật Ô Tô</v>
      </c>
      <c r="L93" s="34" t="s">
        <v>1408</v>
      </c>
      <c r="M93" s="34" t="s">
        <v>1343</v>
      </c>
      <c r="N93" s="34" t="s">
        <v>428</v>
      </c>
      <c r="O93" s="34" t="s">
        <v>338</v>
      </c>
      <c r="P93" s="35" t="s">
        <v>829</v>
      </c>
      <c r="Q93" s="40" t="s">
        <v>830</v>
      </c>
      <c r="R93" s="37" t="s">
        <v>145</v>
      </c>
      <c r="S93" s="34">
        <v>1996</v>
      </c>
      <c r="T93" s="34">
        <f t="shared" si="1"/>
        <v>22</v>
      </c>
      <c r="U93" s="34" t="str">
        <f>VLOOKUP(T93,'Nhóm tuổi'!$A$3:$B$9,2,FALSE)</f>
        <v>Dưới 25 tuổi</v>
      </c>
      <c r="V93" s="37" t="s">
        <v>317</v>
      </c>
      <c r="W93" s="37" t="s">
        <v>187</v>
      </c>
      <c r="X93" s="37"/>
      <c r="Y93" s="24"/>
      <c r="Z93" s="37"/>
      <c r="AA93" s="37" t="s">
        <v>264</v>
      </c>
      <c r="AB93" s="297" t="s">
        <v>151</v>
      </c>
      <c r="AC93" s="33" t="str">
        <f>VLOOKUP(AB93,options!$V$50:$W$55,2,FALSE)</f>
        <v>Đang tìm việc (Không có việc làm)</v>
      </c>
      <c r="AD93" s="33" t="str">
        <f>VLOOKUP(AB93,options!$V$57:$W$62,2,FALSE)</f>
        <v>Không tìm được việc làm</v>
      </c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 t="e">
        <f>VLOOKUP(AR93,options!$M$41:$N$45,2,FALSE)</f>
        <v>#N/A</v>
      </c>
      <c r="AT93" s="33"/>
      <c r="AU93" s="33" t="e">
        <f>VLOOKUP(AT93,options!$M$41:$N$45,2,FALSE)</f>
        <v>#N/A</v>
      </c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26" t="e">
        <f>VLOOKUP(BE93,options!$S$39:$T$59,2,FALSE)</f>
        <v>#N/A</v>
      </c>
      <c r="BG93" s="33"/>
      <c r="BH93" s="33" t="s">
        <v>167</v>
      </c>
      <c r="BI93" s="33" t="s">
        <v>273</v>
      </c>
      <c r="BJ93" s="33" t="s">
        <v>169</v>
      </c>
      <c r="BK93" s="33" t="s">
        <v>170</v>
      </c>
      <c r="BL93" s="33" t="s">
        <v>172</v>
      </c>
      <c r="BM93" s="33"/>
      <c r="BN93" s="33"/>
      <c r="BP93" s="33"/>
      <c r="BQ93" s="33" t="e">
        <f>VLOOKUP(BP93,options!$V$31:$W$44,2,FALSE)</f>
        <v>#N/A</v>
      </c>
      <c r="BR93" s="33"/>
      <c r="BS93" s="33" t="s">
        <v>291</v>
      </c>
      <c r="BT93" s="102">
        <f>VLOOKUP(BS93,options!$S$31:$T$35,2,FALSE)</f>
        <v>4</v>
      </c>
      <c r="BU93" s="33" t="s">
        <v>293</v>
      </c>
      <c r="BV93" s="102">
        <f>VLOOKUP(BU93,options!$S$31:$T$35,2,FALSE)</f>
        <v>2</v>
      </c>
      <c r="BW93" s="33" t="s">
        <v>291</v>
      </c>
      <c r="BX93" s="102">
        <f>VLOOKUP(BW93,options!$S$31:$T$35,2,FALSE)</f>
        <v>4</v>
      </c>
      <c r="BY93" s="33" t="s">
        <v>182</v>
      </c>
      <c r="BZ93" s="33" t="s">
        <v>184</v>
      </c>
      <c r="CA93" s="33" t="s">
        <v>129</v>
      </c>
      <c r="CB93" s="33"/>
      <c r="CC93" s="33" t="s">
        <v>291</v>
      </c>
      <c r="CD93" s="33" t="s">
        <v>291</v>
      </c>
      <c r="CE93" s="102">
        <f>VLOOKUP(CD93,options!$S$31:$T$35,2,FALSE)</f>
        <v>4</v>
      </c>
    </row>
    <row r="94" spans="1:83" ht="16.5" customHeight="1" x14ac:dyDescent="0.25">
      <c r="A94" s="33">
        <v>93</v>
      </c>
      <c r="B94" s="34" t="s">
        <v>325</v>
      </c>
      <c r="C94" s="24">
        <v>14000960</v>
      </c>
      <c r="D94" s="26" t="s">
        <v>401</v>
      </c>
      <c r="E94" s="24" t="s">
        <v>364</v>
      </c>
      <c r="F94" s="47" t="s">
        <v>415</v>
      </c>
      <c r="G94" s="24" t="s">
        <v>766</v>
      </c>
      <c r="H94" s="34" t="s">
        <v>1414</v>
      </c>
      <c r="I94" s="34" t="s">
        <v>566</v>
      </c>
      <c r="J94" s="34" t="str">
        <f>VLOOKUP(I94,options!$R$65:$S$80,2,FALSE)</f>
        <v>Công nghệ Kỹ Thuật Ô Tô</v>
      </c>
      <c r="K94" s="34" t="str">
        <f>VLOOKUP(I94,'Chuẩn hóa Ngànhnghề'!$A$4:$B$19,2,FALSE)</f>
        <v>Công nghệ Kỹ Thuật Ô Tô</v>
      </c>
      <c r="L94" s="34" t="s">
        <v>1408</v>
      </c>
      <c r="M94" s="24" t="s">
        <v>1344</v>
      </c>
      <c r="N94" s="24" t="s">
        <v>1345</v>
      </c>
      <c r="O94" s="24" t="s">
        <v>626</v>
      </c>
      <c r="P94" s="44" t="s">
        <v>1115</v>
      </c>
      <c r="R94" s="37" t="s">
        <v>145</v>
      </c>
      <c r="S94" s="24">
        <v>1996</v>
      </c>
      <c r="T94" s="34">
        <f t="shared" si="1"/>
        <v>22</v>
      </c>
      <c r="U94" s="34" t="str">
        <f>VLOOKUP(T94,'Nhóm tuổi'!$A$3:$B$9,2,FALSE)</f>
        <v>Dưới 25 tuổi</v>
      </c>
      <c r="V94" s="23" t="s">
        <v>317</v>
      </c>
      <c r="W94" s="23" t="s">
        <v>187</v>
      </c>
      <c r="X94" s="23"/>
      <c r="Y94" s="24"/>
      <c r="Z94" s="23"/>
      <c r="AA94" s="23" t="s">
        <v>264</v>
      </c>
      <c r="AB94" s="297" t="s">
        <v>151</v>
      </c>
      <c r="AC94" s="33" t="str">
        <f>VLOOKUP(AB94,options!$V$50:$W$55,2,FALSE)</f>
        <v>Đang tìm việc (Không có việc làm)</v>
      </c>
      <c r="AD94" s="33" t="str">
        <f>VLOOKUP(AB94,options!$V$57:$W$62,2,FALSE)</f>
        <v>Không tìm được việc làm</v>
      </c>
      <c r="AS94" s="33" t="e">
        <f>VLOOKUP(AR94,options!$M$41:$N$45,2,FALSE)</f>
        <v>#N/A</v>
      </c>
      <c r="AU94" s="33" t="e">
        <f>VLOOKUP(AT94,options!$M$41:$N$45,2,FALSE)</f>
        <v>#N/A</v>
      </c>
      <c r="AV94" s="33"/>
      <c r="AX94" s="33"/>
      <c r="BB94" s="33"/>
      <c r="BF94" s="26" t="e">
        <f>VLOOKUP(BE94,options!$S$39:$T$59,2,FALSE)</f>
        <v>#N/A</v>
      </c>
      <c r="BH94" s="33" t="s">
        <v>166</v>
      </c>
      <c r="BI94" s="33" t="s">
        <v>275</v>
      </c>
      <c r="BJ94" s="33" t="s">
        <v>170</v>
      </c>
      <c r="BK94" s="33" t="s">
        <v>172</v>
      </c>
      <c r="BL94" s="33" t="s">
        <v>173</v>
      </c>
      <c r="BM94" s="33"/>
      <c r="BN94" s="33"/>
      <c r="BQ94" s="33" t="e">
        <f>VLOOKUP(BP94,options!$V$31:$W$44,2,FALSE)</f>
        <v>#N/A</v>
      </c>
      <c r="BS94" s="26" t="s">
        <v>291</v>
      </c>
      <c r="BT94" s="102">
        <f>VLOOKUP(BS94,options!$S$31:$T$35,2,FALSE)</f>
        <v>4</v>
      </c>
      <c r="BU94" s="26" t="s">
        <v>291</v>
      </c>
      <c r="BV94" s="102">
        <f>VLOOKUP(BU94,options!$S$31:$T$35,2,FALSE)</f>
        <v>4</v>
      </c>
      <c r="BW94" s="33" t="s">
        <v>291</v>
      </c>
      <c r="BX94" s="102">
        <f>VLOOKUP(BW94,options!$S$31:$T$35,2,FALSE)</f>
        <v>4</v>
      </c>
      <c r="BY94" s="26" t="s">
        <v>181</v>
      </c>
      <c r="BZ94" s="26" t="s">
        <v>182</v>
      </c>
      <c r="CA94" s="26" t="s">
        <v>184</v>
      </c>
      <c r="CC94" s="26" t="s">
        <v>291</v>
      </c>
      <c r="CD94" s="26" t="s">
        <v>291</v>
      </c>
      <c r="CE94" s="102">
        <f>VLOOKUP(CD94,options!$S$31:$T$35,2,FALSE)</f>
        <v>4</v>
      </c>
    </row>
    <row r="95" spans="1:83" ht="16.5" customHeight="1" x14ac:dyDescent="0.25">
      <c r="A95" s="33">
        <v>94</v>
      </c>
      <c r="B95" s="34" t="s">
        <v>325</v>
      </c>
      <c r="C95" s="34">
        <v>14001027</v>
      </c>
      <c r="D95" s="33" t="s">
        <v>391</v>
      </c>
      <c r="E95" s="34" t="s">
        <v>963</v>
      </c>
      <c r="F95" s="46" t="s">
        <v>392</v>
      </c>
      <c r="G95" s="34" t="s">
        <v>393</v>
      </c>
      <c r="H95" s="34" t="s">
        <v>1414</v>
      </c>
      <c r="I95" s="34" t="s">
        <v>566</v>
      </c>
      <c r="J95" s="34" t="str">
        <f>VLOOKUP(I95,options!$R$65:$S$80,2,FALSE)</f>
        <v>Công nghệ Kỹ Thuật Ô Tô</v>
      </c>
      <c r="K95" s="34" t="str">
        <f>VLOOKUP(I95,'Chuẩn hóa Ngànhnghề'!$A$4:$B$19,2,FALSE)</f>
        <v>Công nghệ Kỹ Thuật Ô Tô</v>
      </c>
      <c r="L95" s="34" t="s">
        <v>1408</v>
      </c>
      <c r="M95" s="34" t="s">
        <v>394</v>
      </c>
      <c r="N95" s="34" t="s">
        <v>395</v>
      </c>
      <c r="O95" s="34" t="s">
        <v>338</v>
      </c>
      <c r="P95" s="35" t="s">
        <v>440</v>
      </c>
      <c r="Q95" s="36" t="s">
        <v>396</v>
      </c>
      <c r="R95" s="37" t="s">
        <v>145</v>
      </c>
      <c r="S95" s="34">
        <v>1995</v>
      </c>
      <c r="T95" s="34">
        <f t="shared" si="1"/>
        <v>23</v>
      </c>
      <c r="U95" s="34" t="str">
        <f>VLOOKUP(T95,'Nhóm tuổi'!$A$3:$B$9,2,FALSE)</f>
        <v>Dưới 25 tuổi</v>
      </c>
      <c r="V95" s="37" t="s">
        <v>317</v>
      </c>
      <c r="W95" s="37" t="s">
        <v>187</v>
      </c>
      <c r="X95" s="37"/>
      <c r="Y95" s="24"/>
      <c r="Z95" s="37"/>
      <c r="AA95" s="37" t="s">
        <v>264</v>
      </c>
      <c r="AB95" s="33" t="s">
        <v>147</v>
      </c>
      <c r="AC95" s="33" t="str">
        <f>VLOOKUP(AB95,options!$V$50:$W$55,2,FALSE)</f>
        <v>Đi làm</v>
      </c>
      <c r="AD95" s="33" t="str">
        <f>VLOOKUP(AB95,options!$V$57:$W$62,2,FALSE)</f>
        <v>Có việc làm</v>
      </c>
      <c r="AE95" s="33"/>
      <c r="AF95" s="33" t="s">
        <v>250</v>
      </c>
      <c r="AG95" s="33"/>
      <c r="AH95" s="34" t="s">
        <v>397</v>
      </c>
      <c r="AI95" s="37" t="s">
        <v>398</v>
      </c>
      <c r="AJ95" s="33" t="s">
        <v>399</v>
      </c>
      <c r="AK95" s="33" t="s">
        <v>338</v>
      </c>
      <c r="AL95" s="38" t="s">
        <v>450</v>
      </c>
      <c r="AM95" s="39" t="s">
        <v>400</v>
      </c>
      <c r="AN95" s="33">
        <v>48</v>
      </c>
      <c r="AO95" s="33" t="s">
        <v>255</v>
      </c>
      <c r="AP95" s="33" t="s">
        <v>215</v>
      </c>
      <c r="AQ95" s="33"/>
      <c r="AR95" s="33" t="s">
        <v>261</v>
      </c>
      <c r="AS95" s="33">
        <f>VLOOKUP(AR95,options!$M$41:$N$45,2,FALSE)</f>
        <v>3</v>
      </c>
      <c r="AT95" s="33" t="s">
        <v>261</v>
      </c>
      <c r="AU95" s="33">
        <f>VLOOKUP(AT95,options!$M$41:$N$45,2,FALSE)</f>
        <v>3</v>
      </c>
      <c r="AV95" s="33" t="s">
        <v>271</v>
      </c>
      <c r="AW95" s="33"/>
      <c r="AX95" s="33" t="s">
        <v>298</v>
      </c>
      <c r="AY95" s="33" t="s">
        <v>312</v>
      </c>
      <c r="AZ95" s="33" t="s">
        <v>162</v>
      </c>
      <c r="BA95" s="33" t="s">
        <v>303</v>
      </c>
      <c r="BB95" s="33" t="s">
        <v>306</v>
      </c>
      <c r="BC95" s="33"/>
      <c r="BD95" s="33" t="s">
        <v>162</v>
      </c>
      <c r="BE95" s="33" t="s">
        <v>540</v>
      </c>
      <c r="BF95" s="26" t="str">
        <f>VLOOKUP(BE95,options!$S$39:$T$59,2,FALSE)</f>
        <v>Công nghệ kỹ thuật ô tô</v>
      </c>
      <c r="BG95" s="33" t="s">
        <v>281</v>
      </c>
      <c r="BH95" s="33"/>
      <c r="BI95" s="33"/>
      <c r="BJ95" s="33"/>
      <c r="BK95" s="33"/>
      <c r="BL95" s="33"/>
      <c r="BM95" s="33"/>
      <c r="BN95" s="33"/>
      <c r="BP95" s="33"/>
      <c r="BQ95" s="33" t="e">
        <f>VLOOKUP(BP95,options!$V$31:$W$44,2,FALSE)</f>
        <v>#N/A</v>
      </c>
      <c r="BR95" s="33"/>
      <c r="BS95" s="33" t="s">
        <v>291</v>
      </c>
      <c r="BT95" s="102">
        <f>VLOOKUP(BS95,options!$S$31:$T$35,2,FALSE)</f>
        <v>4</v>
      </c>
      <c r="BU95" s="33" t="s">
        <v>292</v>
      </c>
      <c r="BV95" s="102">
        <f>VLOOKUP(BU95,options!$S$31:$T$35,2,FALSE)</f>
        <v>3</v>
      </c>
      <c r="BW95" s="33" t="s">
        <v>291</v>
      </c>
      <c r="BX95" s="102">
        <f>VLOOKUP(BW95,options!$S$31:$T$35,2,FALSE)</f>
        <v>4</v>
      </c>
      <c r="BY95" s="33" t="s">
        <v>182</v>
      </c>
      <c r="BZ95" s="33" t="s">
        <v>183</v>
      </c>
      <c r="CA95" s="33"/>
      <c r="CB95" s="33"/>
      <c r="CC95" s="33" t="s">
        <v>291</v>
      </c>
      <c r="CD95" s="33" t="s">
        <v>291</v>
      </c>
      <c r="CE95" s="102">
        <f>VLOOKUP(CD95,options!$S$31:$T$35,2,FALSE)</f>
        <v>4</v>
      </c>
    </row>
    <row r="96" spans="1:83" ht="16.5" customHeight="1" x14ac:dyDescent="0.25">
      <c r="A96" s="33">
        <v>95</v>
      </c>
      <c r="B96" s="34" t="s">
        <v>325</v>
      </c>
      <c r="C96" s="34">
        <v>14000998</v>
      </c>
      <c r="D96" s="33" t="s">
        <v>401</v>
      </c>
      <c r="E96" s="34" t="s">
        <v>402</v>
      </c>
      <c r="F96" s="46" t="s">
        <v>403</v>
      </c>
      <c r="G96" s="34" t="s">
        <v>393</v>
      </c>
      <c r="H96" s="34" t="s">
        <v>1414</v>
      </c>
      <c r="I96" s="34" t="s">
        <v>566</v>
      </c>
      <c r="J96" s="34" t="str">
        <f>VLOOKUP(I96,options!$R$65:$S$80,2,FALSE)</f>
        <v>Công nghệ Kỹ Thuật Ô Tô</v>
      </c>
      <c r="K96" s="34" t="str">
        <f>VLOOKUP(I96,'Chuẩn hóa Ngànhnghề'!$A$4:$B$19,2,FALSE)</f>
        <v>Công nghệ Kỹ Thuật Ô Tô</v>
      </c>
      <c r="L96" s="34" t="s">
        <v>1408</v>
      </c>
      <c r="M96" s="34" t="s">
        <v>404</v>
      </c>
      <c r="N96" s="34" t="s">
        <v>405</v>
      </c>
      <c r="O96" s="34" t="s">
        <v>338</v>
      </c>
      <c r="P96" s="44" t="s">
        <v>1347</v>
      </c>
      <c r="Q96" s="34"/>
      <c r="R96" s="37" t="s">
        <v>145</v>
      </c>
      <c r="S96" s="34">
        <v>1996</v>
      </c>
      <c r="T96" s="34">
        <f t="shared" si="1"/>
        <v>22</v>
      </c>
      <c r="U96" s="34" t="str">
        <f>VLOOKUP(T96,'Nhóm tuổi'!$A$3:$B$9,2,FALSE)</f>
        <v>Dưới 25 tuổi</v>
      </c>
      <c r="V96" s="37" t="s">
        <v>317</v>
      </c>
      <c r="W96" s="37" t="s">
        <v>187</v>
      </c>
      <c r="X96" s="37"/>
      <c r="Y96" s="24"/>
      <c r="Z96" s="37"/>
      <c r="AA96" s="37" t="s">
        <v>266</v>
      </c>
      <c r="AB96" s="33" t="s">
        <v>147</v>
      </c>
      <c r="AC96" s="33" t="str">
        <f>VLOOKUP(AB96,options!$V$50:$W$55,2,FALSE)</f>
        <v>Đi làm</v>
      </c>
      <c r="AD96" s="33" t="str">
        <f>VLOOKUP(AB96,options!$V$57:$W$62,2,FALSE)</f>
        <v>Có việc làm</v>
      </c>
      <c r="AE96" s="33"/>
      <c r="AF96" s="33" t="s">
        <v>250</v>
      </c>
      <c r="AG96" s="33"/>
      <c r="AH96" s="34" t="s">
        <v>397</v>
      </c>
      <c r="AI96" s="37" t="s">
        <v>398</v>
      </c>
      <c r="AJ96" s="33" t="s">
        <v>399</v>
      </c>
      <c r="AK96" s="33" t="s">
        <v>338</v>
      </c>
      <c r="AL96" s="38" t="s">
        <v>450</v>
      </c>
      <c r="AM96" s="39" t="s">
        <v>400</v>
      </c>
      <c r="AN96" s="33">
        <v>48</v>
      </c>
      <c r="AO96" s="33" t="s">
        <v>255</v>
      </c>
      <c r="AP96" s="33" t="s">
        <v>217</v>
      </c>
      <c r="AQ96" s="33"/>
      <c r="AR96" s="33" t="s">
        <v>260</v>
      </c>
      <c r="AS96" s="33">
        <f>VLOOKUP(AR96,options!$M$41:$N$45,2,FALSE)</f>
        <v>4</v>
      </c>
      <c r="AT96" s="33" t="s">
        <v>260</v>
      </c>
      <c r="AU96" s="33">
        <f>VLOOKUP(AT96,options!$M$41:$N$45,2,FALSE)</f>
        <v>4</v>
      </c>
      <c r="AV96" s="33" t="s">
        <v>270</v>
      </c>
      <c r="AW96" s="33"/>
      <c r="AX96" s="33" t="s">
        <v>299</v>
      </c>
      <c r="AY96" s="33" t="s">
        <v>311</v>
      </c>
      <c r="AZ96" s="33" t="s">
        <v>162</v>
      </c>
      <c r="BA96" s="33" t="s">
        <v>304</v>
      </c>
      <c r="BB96" s="33" t="s">
        <v>307</v>
      </c>
      <c r="BC96" s="33"/>
      <c r="BD96" s="33" t="s">
        <v>162</v>
      </c>
      <c r="BE96" s="33" t="s">
        <v>540</v>
      </c>
      <c r="BF96" s="26" t="str">
        <f>VLOOKUP(BE96,options!$S$39:$T$59,2,FALSE)</f>
        <v>Công nghệ kỹ thuật ô tô</v>
      </c>
      <c r="BG96" s="33" t="s">
        <v>281</v>
      </c>
      <c r="BH96" s="33"/>
      <c r="BI96" s="33"/>
      <c r="BJ96" s="33"/>
      <c r="BK96" s="33"/>
      <c r="BL96" s="33"/>
      <c r="BM96" s="33"/>
      <c r="BN96" s="33"/>
      <c r="BP96" s="33"/>
      <c r="BQ96" s="33" t="e">
        <f>VLOOKUP(BP96,options!$V$31:$W$44,2,FALSE)</f>
        <v>#N/A</v>
      </c>
      <c r="BR96" s="33"/>
      <c r="BS96" s="33" t="s">
        <v>293</v>
      </c>
      <c r="BT96" s="102">
        <f>VLOOKUP(BS96,options!$S$31:$T$35,2,FALSE)</f>
        <v>2</v>
      </c>
      <c r="BU96" s="33" t="s">
        <v>293</v>
      </c>
      <c r="BV96" s="102">
        <f>VLOOKUP(BU96,options!$S$31:$T$35,2,FALSE)</f>
        <v>2</v>
      </c>
      <c r="BW96" s="33" t="s">
        <v>293</v>
      </c>
      <c r="BX96" s="102">
        <f>VLOOKUP(BW96,options!$S$31:$T$35,2,FALSE)</f>
        <v>2</v>
      </c>
      <c r="BY96" s="33" t="s">
        <v>182</v>
      </c>
      <c r="BZ96" s="33"/>
      <c r="CA96" s="33"/>
      <c r="CB96" s="33"/>
      <c r="CC96" s="33" t="s">
        <v>293</v>
      </c>
      <c r="CD96" s="33" t="s">
        <v>293</v>
      </c>
      <c r="CE96" s="102">
        <f>VLOOKUP(CD96,options!$S$31:$T$35,2,FALSE)</f>
        <v>2</v>
      </c>
    </row>
    <row r="97" spans="1:83" ht="16.5" customHeight="1" x14ac:dyDescent="0.25">
      <c r="A97" s="33">
        <v>96</v>
      </c>
      <c r="B97" s="34" t="s">
        <v>325</v>
      </c>
      <c r="C97" s="34">
        <v>14000986</v>
      </c>
      <c r="D97" s="33" t="s">
        <v>401</v>
      </c>
      <c r="E97" s="34" t="s">
        <v>377</v>
      </c>
      <c r="F97" s="46" t="s">
        <v>350</v>
      </c>
      <c r="G97" s="34" t="s">
        <v>393</v>
      </c>
      <c r="H97" s="34" t="s">
        <v>1414</v>
      </c>
      <c r="I97" s="34" t="s">
        <v>566</v>
      </c>
      <c r="J97" s="34" t="str">
        <f>VLOOKUP(I97,options!$R$65:$S$80,2,FALSE)</f>
        <v>Công nghệ Kỹ Thuật Ô Tô</v>
      </c>
      <c r="K97" s="34" t="str">
        <f>VLOOKUP(I97,'Chuẩn hóa Ngànhnghề'!$A$4:$B$19,2,FALSE)</f>
        <v>Công nghệ Kỹ Thuật Ô Tô</v>
      </c>
      <c r="L97" s="34" t="s">
        <v>1408</v>
      </c>
      <c r="M97" s="34" t="s">
        <v>1346</v>
      </c>
      <c r="N97" s="34" t="s">
        <v>399</v>
      </c>
      <c r="O97" s="34" t="s">
        <v>338</v>
      </c>
      <c r="P97" s="35" t="s">
        <v>441</v>
      </c>
      <c r="Q97" s="36" t="s">
        <v>406</v>
      </c>
      <c r="R97" s="37" t="s">
        <v>145</v>
      </c>
      <c r="S97" s="34">
        <v>1996</v>
      </c>
      <c r="T97" s="34">
        <f t="shared" si="1"/>
        <v>22</v>
      </c>
      <c r="U97" s="34" t="str">
        <f>VLOOKUP(T97,'Nhóm tuổi'!$A$3:$B$9,2,FALSE)</f>
        <v>Dưới 25 tuổi</v>
      </c>
      <c r="V97" s="37" t="s">
        <v>317</v>
      </c>
      <c r="W97" s="37" t="s">
        <v>187</v>
      </c>
      <c r="X97" s="37"/>
      <c r="Y97" s="24"/>
      <c r="Z97" s="37"/>
      <c r="AA97" s="37" t="s">
        <v>266</v>
      </c>
      <c r="AB97" s="33" t="s">
        <v>147</v>
      </c>
      <c r="AC97" s="33" t="str">
        <f>VLOOKUP(AB97,options!$V$50:$W$55,2,FALSE)</f>
        <v>Đi làm</v>
      </c>
      <c r="AD97" s="33" t="str">
        <f>VLOOKUP(AB97,options!$V$57:$W$62,2,FALSE)</f>
        <v>Có việc làm</v>
      </c>
      <c r="AE97" s="33"/>
      <c r="AF97" s="33" t="s">
        <v>250</v>
      </c>
      <c r="AG97" s="33"/>
      <c r="AH97" s="34" t="s">
        <v>397</v>
      </c>
      <c r="AI97" s="37" t="s">
        <v>398</v>
      </c>
      <c r="AJ97" s="33" t="s">
        <v>399</v>
      </c>
      <c r="AK97" s="33" t="s">
        <v>338</v>
      </c>
      <c r="AL97" s="38" t="s">
        <v>450</v>
      </c>
      <c r="AM97" s="39" t="s">
        <v>400</v>
      </c>
      <c r="AN97" s="33">
        <v>48</v>
      </c>
      <c r="AO97" s="33" t="s">
        <v>256</v>
      </c>
      <c r="AP97" s="33" t="s">
        <v>218</v>
      </c>
      <c r="AQ97" s="33"/>
      <c r="AR97" s="33" t="s">
        <v>260</v>
      </c>
      <c r="AS97" s="33">
        <f>VLOOKUP(AR97,options!$M$41:$N$45,2,FALSE)</f>
        <v>4</v>
      </c>
      <c r="AT97" s="33" t="s">
        <v>262</v>
      </c>
      <c r="AU97" s="33">
        <f>VLOOKUP(AT97,options!$M$41:$N$45,2,FALSE)</f>
        <v>2</v>
      </c>
      <c r="AV97" s="33" t="s">
        <v>271</v>
      </c>
      <c r="AW97" s="33"/>
      <c r="AX97" s="33" t="s">
        <v>297</v>
      </c>
      <c r="AY97" s="33" t="s">
        <v>312</v>
      </c>
      <c r="AZ97" s="33" t="s">
        <v>162</v>
      </c>
      <c r="BA97" s="33" t="s">
        <v>305</v>
      </c>
      <c r="BB97" s="33" t="s">
        <v>1140</v>
      </c>
      <c r="BC97" s="33"/>
      <c r="BD97" s="33" t="s">
        <v>162</v>
      </c>
      <c r="BE97" s="33" t="s">
        <v>407</v>
      </c>
      <c r="BF97" s="26" t="str">
        <f>VLOOKUP(BE97,options!$S$39:$T$59,2,FALSE)</f>
        <v>Ngôn ngữ Hàn Quốc</v>
      </c>
      <c r="BG97" s="33" t="s">
        <v>283</v>
      </c>
      <c r="BH97" s="33"/>
      <c r="BI97" s="33"/>
      <c r="BJ97" s="33"/>
      <c r="BK97" s="33"/>
      <c r="BL97" s="33"/>
      <c r="BM97" s="33"/>
      <c r="BN97" s="33"/>
      <c r="BP97" s="33"/>
      <c r="BQ97" s="33" t="e">
        <f>VLOOKUP(BP97,options!$V$31:$W$44,2,FALSE)</f>
        <v>#N/A</v>
      </c>
      <c r="BR97" s="33"/>
      <c r="BS97" s="33" t="s">
        <v>291</v>
      </c>
      <c r="BT97" s="102">
        <f>VLOOKUP(BS97,options!$S$31:$T$35,2,FALSE)</f>
        <v>4</v>
      </c>
      <c r="BU97" s="33" t="s">
        <v>291</v>
      </c>
      <c r="BV97" s="102">
        <f>VLOOKUP(BU97,options!$S$31:$T$35,2,FALSE)</f>
        <v>4</v>
      </c>
      <c r="BW97" s="33" t="s">
        <v>292</v>
      </c>
      <c r="BX97" s="102">
        <f>VLOOKUP(BW97,options!$S$31:$T$35,2,FALSE)</f>
        <v>3</v>
      </c>
      <c r="BY97" s="33" t="s">
        <v>182</v>
      </c>
      <c r="BZ97" s="33" t="s">
        <v>183</v>
      </c>
      <c r="CA97" s="33" t="s">
        <v>129</v>
      </c>
      <c r="CB97" s="33"/>
      <c r="CC97" s="33" t="s">
        <v>291</v>
      </c>
      <c r="CD97" s="33" t="s">
        <v>292</v>
      </c>
      <c r="CE97" s="102">
        <f>VLOOKUP(CD97,options!$S$31:$T$35,2,FALSE)</f>
        <v>3</v>
      </c>
    </row>
    <row r="98" spans="1:83" ht="16.5" customHeight="1" x14ac:dyDescent="0.25">
      <c r="A98" s="33">
        <v>97</v>
      </c>
      <c r="B98" s="34" t="s">
        <v>325</v>
      </c>
      <c r="C98" s="34">
        <v>14001017</v>
      </c>
      <c r="D98" s="33" t="s">
        <v>391</v>
      </c>
      <c r="E98" s="34" t="s">
        <v>478</v>
      </c>
      <c r="F98" s="46" t="s">
        <v>541</v>
      </c>
      <c r="G98" s="34" t="s">
        <v>393</v>
      </c>
      <c r="H98" s="34" t="s">
        <v>1414</v>
      </c>
      <c r="I98" s="34" t="s">
        <v>566</v>
      </c>
      <c r="J98" s="34" t="str">
        <f>VLOOKUP(I98,options!$R$65:$S$80,2,FALSE)</f>
        <v>Công nghệ Kỹ Thuật Ô Tô</v>
      </c>
      <c r="K98" s="34" t="str">
        <f>VLOOKUP(I98,'Chuẩn hóa Ngànhnghề'!$A$4:$B$19,2,FALSE)</f>
        <v>Công nghệ Kỹ Thuật Ô Tô</v>
      </c>
      <c r="L98" s="34" t="s">
        <v>1408</v>
      </c>
      <c r="M98" s="34" t="s">
        <v>1348</v>
      </c>
      <c r="N98" s="34" t="s">
        <v>1201</v>
      </c>
      <c r="O98" s="34" t="s">
        <v>338</v>
      </c>
      <c r="P98" s="35" t="s">
        <v>542</v>
      </c>
      <c r="Q98" s="36" t="s">
        <v>543</v>
      </c>
      <c r="R98" s="37" t="s">
        <v>145</v>
      </c>
      <c r="S98" s="34">
        <v>1996</v>
      </c>
      <c r="T98" s="34">
        <f t="shared" si="1"/>
        <v>22</v>
      </c>
      <c r="U98" s="34" t="str">
        <f>VLOOKUP(T98,'Nhóm tuổi'!$A$3:$B$9,2,FALSE)</f>
        <v>Dưới 25 tuổi</v>
      </c>
      <c r="V98" s="37" t="s">
        <v>317</v>
      </c>
      <c r="W98" s="37" t="s">
        <v>187</v>
      </c>
      <c r="X98" s="37"/>
      <c r="Y98" s="24"/>
      <c r="Z98" s="37"/>
      <c r="AA98" s="37" t="s">
        <v>264</v>
      </c>
      <c r="AB98" s="33" t="s">
        <v>149</v>
      </c>
      <c r="AC98" s="33" t="str">
        <f>VLOOKUP(AB98,options!$V$50:$W$55,2,FALSE)</f>
        <v>Đi làm</v>
      </c>
      <c r="AD98" s="33" t="str">
        <f>VLOOKUP(AB98,options!$V$57:$W$62,2,FALSE)</f>
        <v>Có việc làm</v>
      </c>
      <c r="AE98" s="33"/>
      <c r="AF98" s="33" t="s">
        <v>250</v>
      </c>
      <c r="AG98" s="33"/>
      <c r="AH98" s="33" t="s">
        <v>544</v>
      </c>
      <c r="AI98" s="33" t="s">
        <v>545</v>
      </c>
      <c r="AJ98" s="33" t="s">
        <v>399</v>
      </c>
      <c r="AK98" s="33" t="s">
        <v>338</v>
      </c>
      <c r="AL98" s="38" t="s">
        <v>450</v>
      </c>
      <c r="AM98" s="39" t="s">
        <v>400</v>
      </c>
      <c r="AN98" s="33">
        <v>48</v>
      </c>
      <c r="AO98" s="33" t="s">
        <v>257</v>
      </c>
      <c r="AP98" s="33" t="s">
        <v>218</v>
      </c>
      <c r="AQ98" s="33"/>
      <c r="AR98" s="33" t="s">
        <v>261</v>
      </c>
      <c r="AS98" s="33">
        <f>VLOOKUP(AR98,options!$M$41:$N$45,2,FALSE)</f>
        <v>3</v>
      </c>
      <c r="AT98" s="33" t="s">
        <v>261</v>
      </c>
      <c r="AU98" s="33">
        <f>VLOOKUP(AT98,options!$M$41:$N$45,2,FALSE)</f>
        <v>3</v>
      </c>
      <c r="AV98" s="33" t="s">
        <v>271</v>
      </c>
      <c r="AW98" s="33"/>
      <c r="AX98" s="33" t="s">
        <v>297</v>
      </c>
      <c r="AY98" s="33" t="s">
        <v>312</v>
      </c>
      <c r="AZ98" s="33" t="s">
        <v>162</v>
      </c>
      <c r="BA98" s="33" t="s">
        <v>302</v>
      </c>
      <c r="BB98" s="33" t="s">
        <v>306</v>
      </c>
      <c r="BC98" s="33"/>
      <c r="BD98" s="33" t="s">
        <v>162</v>
      </c>
      <c r="BE98" s="33" t="s">
        <v>540</v>
      </c>
      <c r="BF98" s="26" t="str">
        <f>VLOOKUP(BE98,options!$S$39:$T$59,2,FALSE)</f>
        <v>Công nghệ kỹ thuật ô tô</v>
      </c>
      <c r="BG98" s="33" t="s">
        <v>281</v>
      </c>
      <c r="BH98" s="33"/>
      <c r="BI98" s="33"/>
      <c r="BJ98" s="33"/>
      <c r="BK98" s="33"/>
      <c r="BL98" s="33"/>
      <c r="BM98" s="33"/>
      <c r="BN98" s="33" t="s">
        <v>176</v>
      </c>
      <c r="BO98" s="26" t="s">
        <v>1293</v>
      </c>
      <c r="BP98" s="33" t="s">
        <v>602</v>
      </c>
      <c r="BQ98" s="33" t="str">
        <f>VLOOKUP(BP98,options!$V$31:$W$44,2,FALSE)</f>
        <v>Công nghệ Kỹ thuật Ô tô</v>
      </c>
      <c r="BR98" s="33" t="s">
        <v>281</v>
      </c>
      <c r="BS98" s="33" t="s">
        <v>291</v>
      </c>
      <c r="BT98" s="102">
        <f>VLOOKUP(BS98,options!$S$31:$T$35,2,FALSE)</f>
        <v>4</v>
      </c>
      <c r="BU98" s="33" t="s">
        <v>291</v>
      </c>
      <c r="BV98" s="102">
        <f>VLOOKUP(BU98,options!$S$31:$T$35,2,FALSE)</f>
        <v>4</v>
      </c>
      <c r="BW98" s="33" t="s">
        <v>291</v>
      </c>
      <c r="BX98" s="102">
        <f>VLOOKUP(BW98,options!$S$31:$T$35,2,FALSE)</f>
        <v>4</v>
      </c>
      <c r="BY98" s="33" t="s">
        <v>181</v>
      </c>
      <c r="BZ98" s="33" t="s">
        <v>182</v>
      </c>
      <c r="CA98" s="33" t="s">
        <v>183</v>
      </c>
      <c r="CB98" s="33"/>
      <c r="CC98" s="33" t="s">
        <v>291</v>
      </c>
      <c r="CD98" s="33" t="s">
        <v>291</v>
      </c>
      <c r="CE98" s="102">
        <f>VLOOKUP(CD98,options!$S$31:$T$35,2,FALSE)</f>
        <v>4</v>
      </c>
    </row>
    <row r="99" spans="1:83" ht="16.5" customHeight="1" x14ac:dyDescent="0.25">
      <c r="A99" s="33">
        <v>98</v>
      </c>
      <c r="B99" s="34" t="s">
        <v>325</v>
      </c>
      <c r="C99" s="34">
        <v>14001007</v>
      </c>
      <c r="D99" s="33" t="s">
        <v>391</v>
      </c>
      <c r="E99" s="34" t="s">
        <v>796</v>
      </c>
      <c r="F99" s="46" t="s">
        <v>623</v>
      </c>
      <c r="G99" s="34" t="s">
        <v>393</v>
      </c>
      <c r="H99" s="34" t="s">
        <v>1414</v>
      </c>
      <c r="I99" s="34" t="s">
        <v>566</v>
      </c>
      <c r="J99" s="34" t="str">
        <f>VLOOKUP(I99,options!$R$65:$S$80,2,FALSE)</f>
        <v>Công nghệ Kỹ Thuật Ô Tô</v>
      </c>
      <c r="K99" s="34" t="str">
        <f>VLOOKUP(I99,'Chuẩn hóa Ngànhnghề'!$A$4:$B$19,2,FALSE)</f>
        <v>Công nghệ Kỹ Thuật Ô Tô</v>
      </c>
      <c r="L99" s="34" t="s">
        <v>1408</v>
      </c>
      <c r="M99" s="34" t="s">
        <v>1353</v>
      </c>
      <c r="N99" s="34" t="s">
        <v>797</v>
      </c>
      <c r="O99" s="34" t="s">
        <v>798</v>
      </c>
      <c r="P99" s="35" t="s">
        <v>799</v>
      </c>
      <c r="Q99" s="42" t="s">
        <v>1354</v>
      </c>
      <c r="R99" s="37" t="s">
        <v>145</v>
      </c>
      <c r="S99" s="34">
        <v>1995</v>
      </c>
      <c r="T99" s="34">
        <f t="shared" si="1"/>
        <v>23</v>
      </c>
      <c r="U99" s="34" t="str">
        <f>VLOOKUP(T99,'Nhóm tuổi'!$A$3:$B$9,2,FALSE)</f>
        <v>Dưới 25 tuổi</v>
      </c>
      <c r="V99" s="37" t="s">
        <v>317</v>
      </c>
      <c r="W99" s="37" t="s">
        <v>187</v>
      </c>
      <c r="X99" s="37"/>
      <c r="Y99" s="24"/>
      <c r="Z99" s="37"/>
      <c r="AA99" s="37" t="s">
        <v>264</v>
      </c>
      <c r="AB99" s="33" t="s">
        <v>150</v>
      </c>
      <c r="AC99" s="33" t="str">
        <f>VLOOKUP(AB99,options!$V$50:$W$55,2,FALSE)</f>
        <v>Đang đi học (trọn giờ)</v>
      </c>
      <c r="AD99" s="33" t="str">
        <f>VLOOKUP(AB99,options!$V$57:$W$62,2,FALSE)</f>
        <v>Đang đi học</v>
      </c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 t="e">
        <f>VLOOKUP(AR99,options!$M$41:$N$45,2,FALSE)</f>
        <v>#N/A</v>
      </c>
      <c r="AT99" s="33"/>
      <c r="AU99" s="33" t="e">
        <f>VLOOKUP(AT99,options!$M$41:$N$45,2,FALSE)</f>
        <v>#N/A</v>
      </c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26" t="e">
        <f>VLOOKUP(BE99,options!$S$39:$T$59,2,FALSE)</f>
        <v>#N/A</v>
      </c>
      <c r="BG99" s="33"/>
      <c r="BH99" s="33"/>
      <c r="BI99" s="33"/>
      <c r="BJ99" s="33"/>
      <c r="BK99" s="33"/>
      <c r="BL99" s="33"/>
      <c r="BM99" s="33"/>
      <c r="BN99" s="33" t="s">
        <v>176</v>
      </c>
      <c r="BO99" s="26" t="s">
        <v>1355</v>
      </c>
      <c r="BP99" s="33" t="s">
        <v>1356</v>
      </c>
      <c r="BQ99" s="33" t="str">
        <f>VLOOKUP(BP99,options!$V$31:$W$44,2,FALSE)</f>
        <v>Công nghệ Kỹ thuật Ô tô</v>
      </c>
      <c r="BR99" s="33" t="s">
        <v>281</v>
      </c>
      <c r="BS99" s="33" t="s">
        <v>291</v>
      </c>
      <c r="BT99" s="102">
        <f>VLOOKUP(BS99,options!$S$31:$T$35,2,FALSE)</f>
        <v>4</v>
      </c>
      <c r="BU99" s="33" t="s">
        <v>291</v>
      </c>
      <c r="BV99" s="102">
        <f>VLOOKUP(BU99,options!$S$31:$T$35,2,FALSE)</f>
        <v>4</v>
      </c>
      <c r="BW99" s="33" t="s">
        <v>291</v>
      </c>
      <c r="BX99" s="102">
        <f>VLOOKUP(BW99,options!$S$31:$T$35,2,FALSE)</f>
        <v>4</v>
      </c>
      <c r="BY99" s="33" t="s">
        <v>181</v>
      </c>
      <c r="BZ99" s="33" t="s">
        <v>182</v>
      </c>
      <c r="CA99" s="33" t="s">
        <v>184</v>
      </c>
      <c r="CB99" s="33"/>
      <c r="CC99" s="33" t="s">
        <v>291</v>
      </c>
      <c r="CD99" s="33" t="s">
        <v>291</v>
      </c>
      <c r="CE99" s="102">
        <f>VLOOKUP(CD99,options!$S$31:$T$35,2,FALSE)</f>
        <v>4</v>
      </c>
    </row>
    <row r="100" spans="1:83" ht="16.5" customHeight="1" x14ac:dyDescent="0.25">
      <c r="A100" s="33">
        <v>99</v>
      </c>
      <c r="B100" s="34" t="s">
        <v>325</v>
      </c>
      <c r="C100" s="34">
        <v>14001020</v>
      </c>
      <c r="D100" s="33" t="s">
        <v>800</v>
      </c>
      <c r="E100" s="34" t="s">
        <v>370</v>
      </c>
      <c r="F100" s="46" t="s">
        <v>801</v>
      </c>
      <c r="G100" s="34" t="s">
        <v>393</v>
      </c>
      <c r="H100" s="34" t="s">
        <v>1414</v>
      </c>
      <c r="I100" s="34" t="s">
        <v>566</v>
      </c>
      <c r="J100" s="34" t="str">
        <f>VLOOKUP(I100,options!$R$65:$S$80,2,FALSE)</f>
        <v>Công nghệ Kỹ Thuật Ô Tô</v>
      </c>
      <c r="K100" s="34" t="str">
        <f>VLOOKUP(I100,'Chuẩn hóa Ngànhnghề'!$A$4:$B$19,2,FALSE)</f>
        <v>Công nghệ Kỹ Thuật Ô Tô</v>
      </c>
      <c r="L100" s="34" t="s">
        <v>1408</v>
      </c>
      <c r="M100" s="34" t="s">
        <v>802</v>
      </c>
      <c r="N100" s="34" t="s">
        <v>803</v>
      </c>
      <c r="O100" s="34" t="s">
        <v>338</v>
      </c>
      <c r="P100" s="35" t="s">
        <v>804</v>
      </c>
      <c r="Q100" s="40" t="s">
        <v>805</v>
      </c>
      <c r="R100" s="37" t="s">
        <v>145</v>
      </c>
      <c r="S100" s="34">
        <v>1996</v>
      </c>
      <c r="T100" s="34">
        <f t="shared" si="1"/>
        <v>22</v>
      </c>
      <c r="U100" s="34" t="str">
        <f>VLOOKUP(T100,'Nhóm tuổi'!$A$3:$B$9,2,FALSE)</f>
        <v>Dưới 25 tuổi</v>
      </c>
      <c r="V100" s="37" t="s">
        <v>317</v>
      </c>
      <c r="W100" s="37" t="s">
        <v>187</v>
      </c>
      <c r="X100" s="37"/>
      <c r="Y100" s="24"/>
      <c r="Z100" s="37"/>
      <c r="AA100" s="37" t="s">
        <v>264</v>
      </c>
      <c r="AB100" s="33" t="s">
        <v>147</v>
      </c>
      <c r="AC100" s="33" t="str">
        <f>VLOOKUP(AB100,options!$V$50:$W$55,2,FALSE)</f>
        <v>Đi làm</v>
      </c>
      <c r="AD100" s="33" t="str">
        <f>VLOOKUP(AB100,options!$V$57:$W$62,2,FALSE)</f>
        <v>Có việc làm</v>
      </c>
      <c r="AE100" s="33"/>
      <c r="AF100" s="33" t="s">
        <v>250</v>
      </c>
      <c r="AG100" s="33"/>
      <c r="AH100" s="33" t="s">
        <v>806</v>
      </c>
      <c r="AI100" s="33" t="s">
        <v>807</v>
      </c>
      <c r="AJ100" s="33" t="s">
        <v>808</v>
      </c>
      <c r="AK100" s="33" t="s">
        <v>809</v>
      </c>
      <c r="AL100" s="33"/>
      <c r="AM100" s="33"/>
      <c r="AN100" s="33">
        <v>48</v>
      </c>
      <c r="AO100" s="33" t="s">
        <v>256</v>
      </c>
      <c r="AP100" s="33" t="s">
        <v>218</v>
      </c>
      <c r="AQ100" s="33"/>
      <c r="AR100" s="33" t="s">
        <v>259</v>
      </c>
      <c r="AS100" s="33">
        <f>VLOOKUP(AR100,options!$M$41:$N$45,2,FALSE)</f>
        <v>5</v>
      </c>
      <c r="AT100" s="33" t="s">
        <v>259</v>
      </c>
      <c r="AU100" s="33">
        <f>VLOOKUP(AT100,options!$M$41:$N$45,2,FALSE)</f>
        <v>5</v>
      </c>
      <c r="AV100" s="33" t="s">
        <v>271</v>
      </c>
      <c r="AW100" s="33"/>
      <c r="AX100" s="33" t="s">
        <v>299</v>
      </c>
      <c r="AY100" s="33" t="s">
        <v>312</v>
      </c>
      <c r="AZ100" s="33" t="s">
        <v>162</v>
      </c>
      <c r="BA100" s="33" t="s">
        <v>304</v>
      </c>
      <c r="BB100" s="33" t="s">
        <v>306</v>
      </c>
      <c r="BC100" s="33"/>
      <c r="BD100" s="33" t="s">
        <v>163</v>
      </c>
      <c r="BE100" s="33"/>
      <c r="BF100" s="26" t="e">
        <f>VLOOKUP(BE100,options!$S$39:$T$59,2,FALSE)</f>
        <v>#N/A</v>
      </c>
      <c r="BG100" s="33"/>
      <c r="BH100" s="33"/>
      <c r="BI100" s="33"/>
      <c r="BJ100" s="33"/>
      <c r="BK100" s="33"/>
      <c r="BL100" s="33"/>
      <c r="BM100" s="33"/>
      <c r="BN100" s="33"/>
      <c r="BP100" s="33"/>
      <c r="BQ100" s="33" t="e">
        <f>VLOOKUP(BP100,options!$V$31:$W$44,2,FALSE)</f>
        <v>#N/A</v>
      </c>
      <c r="BR100" s="33"/>
      <c r="BS100" s="33" t="s">
        <v>290</v>
      </c>
      <c r="BT100" s="102">
        <f>VLOOKUP(BS100,options!$S$31:$T$35,2,FALSE)</f>
        <v>5</v>
      </c>
      <c r="BU100" s="33" t="s">
        <v>291</v>
      </c>
      <c r="BV100" s="102">
        <f>VLOOKUP(BU100,options!$S$31:$T$35,2,FALSE)</f>
        <v>4</v>
      </c>
      <c r="BW100" s="33" t="s">
        <v>291</v>
      </c>
      <c r="BX100" s="102">
        <f>VLOOKUP(BW100,options!$S$31:$T$35,2,FALSE)</f>
        <v>4</v>
      </c>
      <c r="BY100" s="33" t="s">
        <v>181</v>
      </c>
      <c r="BZ100" s="33" t="s">
        <v>182</v>
      </c>
      <c r="CA100" s="33" t="s">
        <v>183</v>
      </c>
      <c r="CB100" s="33"/>
      <c r="CC100" s="33" t="s">
        <v>290</v>
      </c>
      <c r="CD100" s="33" t="s">
        <v>291</v>
      </c>
      <c r="CE100" s="102">
        <f>VLOOKUP(CD100,options!$S$31:$T$35,2,FALSE)</f>
        <v>4</v>
      </c>
    </row>
    <row r="101" spans="1:83" ht="16.5" customHeight="1" x14ac:dyDescent="0.25">
      <c r="A101" s="33">
        <v>100</v>
      </c>
      <c r="B101" s="34" t="s">
        <v>325</v>
      </c>
      <c r="C101" s="34">
        <v>14001029</v>
      </c>
      <c r="D101" s="33" t="s">
        <v>459</v>
      </c>
      <c r="E101" s="34" t="s">
        <v>364</v>
      </c>
      <c r="F101" s="46" t="s">
        <v>810</v>
      </c>
      <c r="G101" s="34" t="s">
        <v>393</v>
      </c>
      <c r="H101" s="34" t="s">
        <v>1414</v>
      </c>
      <c r="I101" s="34" t="s">
        <v>566</v>
      </c>
      <c r="J101" s="34" t="str">
        <f>VLOOKUP(I101,options!$R$65:$S$80,2,FALSE)</f>
        <v>Công nghệ Kỹ Thuật Ô Tô</v>
      </c>
      <c r="K101" s="34" t="str">
        <f>VLOOKUP(I101,'Chuẩn hóa Ngànhnghề'!$A$4:$B$19,2,FALSE)</f>
        <v>Công nghệ Kỹ Thuật Ô Tô</v>
      </c>
      <c r="L101" s="34" t="s">
        <v>1408</v>
      </c>
      <c r="M101" s="34" t="s">
        <v>1350</v>
      </c>
      <c r="N101" s="34" t="s">
        <v>399</v>
      </c>
      <c r="O101" s="34" t="s">
        <v>338</v>
      </c>
      <c r="P101" s="35" t="s">
        <v>811</v>
      </c>
      <c r="Q101" s="40" t="s">
        <v>812</v>
      </c>
      <c r="R101" s="37" t="s">
        <v>145</v>
      </c>
      <c r="S101" s="34">
        <v>1995</v>
      </c>
      <c r="T101" s="34">
        <f t="shared" si="1"/>
        <v>23</v>
      </c>
      <c r="U101" s="34" t="str">
        <f>VLOOKUP(T101,'Nhóm tuổi'!$A$3:$B$9,2,FALSE)</f>
        <v>Dưới 25 tuổi</v>
      </c>
      <c r="V101" s="37" t="s">
        <v>317</v>
      </c>
      <c r="W101" s="37" t="s">
        <v>187</v>
      </c>
      <c r="X101" s="37"/>
      <c r="Y101" s="24"/>
      <c r="Z101" s="37"/>
      <c r="AA101" s="37" t="s">
        <v>264</v>
      </c>
      <c r="AB101" s="33" t="s">
        <v>148</v>
      </c>
      <c r="AC101" s="33" t="str">
        <f>VLOOKUP(AB101,options!$V$50:$W$55,2,FALSE)</f>
        <v>Đi làm</v>
      </c>
      <c r="AD101" s="33" t="str">
        <f>VLOOKUP(AB101,options!$V$57:$W$62,2,FALSE)</f>
        <v>Có việc làm</v>
      </c>
      <c r="AE101" s="33"/>
      <c r="AF101" s="33" t="s">
        <v>250</v>
      </c>
      <c r="AG101" s="33"/>
      <c r="AH101" s="33" t="s">
        <v>769</v>
      </c>
      <c r="AI101" s="33" t="s">
        <v>1351</v>
      </c>
      <c r="AJ101" s="33" t="s">
        <v>399</v>
      </c>
      <c r="AK101" s="33" t="s">
        <v>338</v>
      </c>
      <c r="AL101" s="38" t="s">
        <v>1352</v>
      </c>
      <c r="AM101" s="40" t="s">
        <v>812</v>
      </c>
      <c r="AN101" s="33">
        <v>48</v>
      </c>
      <c r="AO101" s="33" t="s">
        <v>258</v>
      </c>
      <c r="AP101" s="33" t="s">
        <v>218</v>
      </c>
      <c r="AQ101" s="33"/>
      <c r="AR101" s="33" t="s">
        <v>260</v>
      </c>
      <c r="AS101" s="33">
        <f>VLOOKUP(AR101,options!$M$41:$N$45,2,FALSE)</f>
        <v>4</v>
      </c>
      <c r="AT101" s="33" t="s">
        <v>260</v>
      </c>
      <c r="AU101" s="33">
        <f>VLOOKUP(AT101,options!$M$41:$N$45,2,FALSE)</f>
        <v>4</v>
      </c>
      <c r="AV101" s="33" t="s">
        <v>271</v>
      </c>
      <c r="AW101" s="33"/>
      <c r="AX101" s="33" t="s">
        <v>297</v>
      </c>
      <c r="AY101" s="33" t="s">
        <v>312</v>
      </c>
      <c r="AZ101" s="33" t="s">
        <v>162</v>
      </c>
      <c r="BA101" s="33" t="s">
        <v>302</v>
      </c>
      <c r="BB101" s="33" t="s">
        <v>306</v>
      </c>
      <c r="BC101" s="33"/>
      <c r="BD101" s="33" t="s">
        <v>163</v>
      </c>
      <c r="BE101" s="33"/>
      <c r="BF101" s="26" t="e">
        <f>VLOOKUP(BE101,options!$S$39:$T$59,2,FALSE)</f>
        <v>#N/A</v>
      </c>
      <c r="BG101" s="33"/>
      <c r="BH101" s="33"/>
      <c r="BI101" s="33"/>
      <c r="BJ101" s="33"/>
      <c r="BK101" s="33"/>
      <c r="BL101" s="33"/>
      <c r="BM101" s="33"/>
      <c r="BN101" s="33"/>
      <c r="BP101" s="33"/>
      <c r="BQ101" s="33" t="e">
        <f>VLOOKUP(BP101,options!$V$31:$W$44,2,FALSE)</f>
        <v>#N/A</v>
      </c>
      <c r="BR101" s="33"/>
      <c r="BS101" s="33" t="s">
        <v>291</v>
      </c>
      <c r="BT101" s="102">
        <f>VLOOKUP(BS101,options!$S$31:$T$35,2,FALSE)</f>
        <v>4</v>
      </c>
      <c r="BU101" s="33" t="s">
        <v>291</v>
      </c>
      <c r="BV101" s="102">
        <f>VLOOKUP(BU101,options!$S$31:$T$35,2,FALSE)</f>
        <v>4</v>
      </c>
      <c r="BW101" s="33" t="s">
        <v>291</v>
      </c>
      <c r="BX101" s="102">
        <f>VLOOKUP(BW101,options!$S$31:$T$35,2,FALSE)</f>
        <v>4</v>
      </c>
      <c r="BY101" s="33" t="s">
        <v>182</v>
      </c>
      <c r="BZ101" s="33" t="s">
        <v>183</v>
      </c>
      <c r="CA101" s="33" t="s">
        <v>184</v>
      </c>
      <c r="CB101" s="33"/>
      <c r="CC101" s="33" t="s">
        <v>292</v>
      </c>
      <c r="CD101" s="33" t="s">
        <v>291</v>
      </c>
      <c r="CE101" s="102">
        <f>VLOOKUP(CD101,options!$S$31:$T$35,2,FALSE)</f>
        <v>4</v>
      </c>
    </row>
    <row r="102" spans="1:83" ht="16.5" customHeight="1" x14ac:dyDescent="0.25">
      <c r="A102" s="33">
        <v>101</v>
      </c>
      <c r="B102" s="34" t="s">
        <v>325</v>
      </c>
      <c r="C102" s="34" t="s">
        <v>813</v>
      </c>
      <c r="D102" s="33" t="s">
        <v>680</v>
      </c>
      <c r="E102" s="34" t="s">
        <v>372</v>
      </c>
      <c r="F102" s="46" t="s">
        <v>810</v>
      </c>
      <c r="G102" s="34" t="s">
        <v>393</v>
      </c>
      <c r="H102" s="34" t="s">
        <v>1414</v>
      </c>
      <c r="I102" s="34" t="s">
        <v>566</v>
      </c>
      <c r="J102" s="34" t="str">
        <f>VLOOKUP(I102,options!$R$65:$S$80,2,FALSE)</f>
        <v>Công nghệ Kỹ Thuật Ô Tô</v>
      </c>
      <c r="K102" s="34" t="str">
        <f>VLOOKUP(I102,'Chuẩn hóa Ngànhnghề'!$A$4:$B$19,2,FALSE)</f>
        <v>Công nghệ Kỹ Thuật Ô Tô</v>
      </c>
      <c r="L102" s="34" t="s">
        <v>1408</v>
      </c>
      <c r="M102" s="34" t="s">
        <v>814</v>
      </c>
      <c r="N102" s="34" t="s">
        <v>815</v>
      </c>
      <c r="O102" s="34" t="s">
        <v>333</v>
      </c>
      <c r="P102" s="35" t="s">
        <v>816</v>
      </c>
      <c r="Q102" s="40" t="s">
        <v>817</v>
      </c>
      <c r="R102" s="37" t="s">
        <v>145</v>
      </c>
      <c r="S102" s="34">
        <v>1994</v>
      </c>
      <c r="T102" s="34">
        <f t="shared" si="1"/>
        <v>24</v>
      </c>
      <c r="U102" s="34" t="str">
        <f>VLOOKUP(T102,'Nhóm tuổi'!$A$3:$B$9,2,FALSE)</f>
        <v>Dưới 25 tuổi</v>
      </c>
      <c r="V102" s="37" t="s">
        <v>317</v>
      </c>
      <c r="W102" s="37" t="s">
        <v>187</v>
      </c>
      <c r="X102" s="37"/>
      <c r="Y102" s="24"/>
      <c r="Z102" s="37"/>
      <c r="AA102" s="37" t="s">
        <v>264</v>
      </c>
      <c r="AB102" s="33" t="s">
        <v>147</v>
      </c>
      <c r="AC102" s="33" t="str">
        <f>VLOOKUP(AB102,options!$V$50:$W$55,2,FALSE)</f>
        <v>Đi làm</v>
      </c>
      <c r="AD102" s="33" t="str">
        <f>VLOOKUP(AB102,options!$V$57:$W$62,2,FALSE)</f>
        <v>Có việc làm</v>
      </c>
      <c r="AE102" s="33"/>
      <c r="AF102" s="33" t="s">
        <v>289</v>
      </c>
      <c r="AG102" s="33"/>
      <c r="AH102" s="33" t="s">
        <v>818</v>
      </c>
      <c r="AI102" s="33" t="s">
        <v>819</v>
      </c>
      <c r="AJ102" s="33" t="s">
        <v>820</v>
      </c>
      <c r="AK102" s="33" t="s">
        <v>333</v>
      </c>
      <c r="AL102" s="33"/>
      <c r="AM102" s="33"/>
      <c r="AN102" s="33">
        <v>48</v>
      </c>
      <c r="AO102" s="33" t="s">
        <v>258</v>
      </c>
      <c r="AP102" s="33" t="s">
        <v>218</v>
      </c>
      <c r="AQ102" s="33"/>
      <c r="AR102" s="33" t="s">
        <v>260</v>
      </c>
      <c r="AS102" s="33">
        <f>VLOOKUP(AR102,options!$M$41:$N$45,2,FALSE)</f>
        <v>4</v>
      </c>
      <c r="AT102" s="33" t="s">
        <v>259</v>
      </c>
      <c r="AU102" s="33">
        <f>VLOOKUP(AT102,options!$M$41:$N$45,2,FALSE)</f>
        <v>5</v>
      </c>
      <c r="AV102" s="33" t="s">
        <v>269</v>
      </c>
      <c r="AW102" s="33"/>
      <c r="AX102" s="33" t="s">
        <v>299</v>
      </c>
      <c r="AY102" s="33" t="s">
        <v>311</v>
      </c>
      <c r="AZ102" s="33" t="s">
        <v>162</v>
      </c>
      <c r="BA102" s="33" t="s">
        <v>302</v>
      </c>
      <c r="BB102" s="33" t="s">
        <v>306</v>
      </c>
      <c r="BC102" s="33"/>
      <c r="BD102" s="33" t="s">
        <v>162</v>
      </c>
      <c r="BE102" s="33" t="s">
        <v>821</v>
      </c>
      <c r="BF102" s="26" t="str">
        <f>VLOOKUP(BE102,options!$S$39:$T$59,2,FALSE)</f>
        <v>Công nghệ thông tin</v>
      </c>
      <c r="BG102" s="33" t="s">
        <v>283</v>
      </c>
      <c r="BH102" s="33"/>
      <c r="BI102" s="33"/>
      <c r="BJ102" s="33"/>
      <c r="BK102" s="33"/>
      <c r="BL102" s="33"/>
      <c r="BM102" s="33"/>
      <c r="BN102" s="33"/>
      <c r="BP102" s="33"/>
      <c r="BQ102" s="33" t="e">
        <f>VLOOKUP(BP102,options!$V$31:$W$44,2,FALSE)</f>
        <v>#N/A</v>
      </c>
      <c r="BR102" s="33"/>
      <c r="BS102" s="33" t="s">
        <v>291</v>
      </c>
      <c r="BT102" s="102">
        <f>VLOOKUP(BS102,options!$S$31:$T$35,2,FALSE)</f>
        <v>4</v>
      </c>
      <c r="BU102" s="33" t="s">
        <v>291</v>
      </c>
      <c r="BV102" s="102">
        <f>VLOOKUP(BU102,options!$S$31:$T$35,2,FALSE)</f>
        <v>4</v>
      </c>
      <c r="BW102" s="33" t="s">
        <v>293</v>
      </c>
      <c r="BX102" s="102">
        <f>VLOOKUP(BW102,options!$S$31:$T$35,2,FALSE)</f>
        <v>2</v>
      </c>
      <c r="BY102" s="33" t="s">
        <v>182</v>
      </c>
      <c r="BZ102" s="33" t="s">
        <v>183</v>
      </c>
      <c r="CA102" s="33" t="s">
        <v>184</v>
      </c>
      <c r="CB102" s="33"/>
      <c r="CC102" s="33" t="s">
        <v>291</v>
      </c>
      <c r="CD102" s="33" t="s">
        <v>291</v>
      </c>
      <c r="CE102" s="102">
        <f>VLOOKUP(CD102,options!$S$31:$T$35,2,FALSE)</f>
        <v>4</v>
      </c>
    </row>
    <row r="103" spans="1:83" ht="16.5" customHeight="1" x14ac:dyDescent="0.25">
      <c r="A103" s="33">
        <v>102</v>
      </c>
      <c r="B103" s="34" t="s">
        <v>325</v>
      </c>
      <c r="C103" s="34">
        <v>14000995</v>
      </c>
      <c r="D103" s="33" t="s">
        <v>391</v>
      </c>
      <c r="E103" s="34" t="s">
        <v>423</v>
      </c>
      <c r="F103" s="46" t="s">
        <v>365</v>
      </c>
      <c r="G103" s="34" t="s">
        <v>393</v>
      </c>
      <c r="H103" s="34" t="s">
        <v>1414</v>
      </c>
      <c r="I103" s="34" t="s">
        <v>566</v>
      </c>
      <c r="J103" s="34" t="str">
        <f>VLOOKUP(I103,options!$R$65:$S$80,2,FALSE)</f>
        <v>Công nghệ Kỹ Thuật Ô Tô</v>
      </c>
      <c r="K103" s="34" t="str">
        <f>VLOOKUP(I103,'Chuẩn hóa Ngànhnghề'!$A$4:$B$19,2,FALSE)</f>
        <v>Công nghệ Kỹ Thuật Ô Tô</v>
      </c>
      <c r="L103" s="34" t="s">
        <v>1408</v>
      </c>
      <c r="M103" s="34" t="s">
        <v>822</v>
      </c>
      <c r="N103" s="34" t="s">
        <v>699</v>
      </c>
      <c r="O103" s="34" t="s">
        <v>338</v>
      </c>
      <c r="P103" s="35" t="s">
        <v>823</v>
      </c>
      <c r="Q103" s="40" t="s">
        <v>824</v>
      </c>
      <c r="R103" s="37" t="s">
        <v>145</v>
      </c>
      <c r="S103" s="34">
        <v>1996</v>
      </c>
      <c r="T103" s="34">
        <f t="shared" si="1"/>
        <v>22</v>
      </c>
      <c r="U103" s="34" t="str">
        <f>VLOOKUP(T103,'Nhóm tuổi'!$A$3:$B$9,2,FALSE)</f>
        <v>Dưới 25 tuổi</v>
      </c>
      <c r="V103" s="37" t="s">
        <v>317</v>
      </c>
      <c r="W103" s="37" t="s">
        <v>187</v>
      </c>
      <c r="X103" s="37"/>
      <c r="Y103" s="24"/>
      <c r="Z103" s="37"/>
      <c r="AA103" s="37" t="s">
        <v>264</v>
      </c>
      <c r="AB103" s="33" t="s">
        <v>147</v>
      </c>
      <c r="AC103" s="33" t="str">
        <f>VLOOKUP(AB103,options!$V$50:$W$55,2,FALSE)</f>
        <v>Đi làm</v>
      </c>
      <c r="AD103" s="33" t="str">
        <f>VLOOKUP(AB103,options!$V$57:$W$62,2,FALSE)</f>
        <v>Có việc làm</v>
      </c>
      <c r="AE103" s="33"/>
      <c r="AF103" s="33" t="s">
        <v>250</v>
      </c>
      <c r="AG103" s="33"/>
      <c r="AH103" s="33" t="s">
        <v>825</v>
      </c>
      <c r="AI103" s="59" t="s">
        <v>1451</v>
      </c>
      <c r="AJ103" s="33" t="s">
        <v>425</v>
      </c>
      <c r="AK103" s="33" t="s">
        <v>338</v>
      </c>
      <c r="AL103" s="33"/>
      <c r="AM103" s="33"/>
      <c r="AN103" s="33">
        <v>48</v>
      </c>
      <c r="AO103" s="33" t="s">
        <v>258</v>
      </c>
      <c r="AP103" s="33" t="s">
        <v>219</v>
      </c>
      <c r="AQ103" s="33"/>
      <c r="AR103" s="33" t="s">
        <v>261</v>
      </c>
      <c r="AS103" s="33">
        <f>VLOOKUP(AR103,options!$M$41:$N$45,2,FALSE)</f>
        <v>3</v>
      </c>
      <c r="AT103" s="33" t="s">
        <v>261</v>
      </c>
      <c r="AU103" s="33">
        <f>VLOOKUP(AT103,options!$M$41:$N$45,2,FALSE)</f>
        <v>3</v>
      </c>
      <c r="AV103" s="33" t="s">
        <v>270</v>
      </c>
      <c r="AW103" s="33"/>
      <c r="AX103" s="33" t="s">
        <v>297</v>
      </c>
      <c r="AY103" s="33" t="s">
        <v>312</v>
      </c>
      <c r="AZ103" s="33" t="s">
        <v>162</v>
      </c>
      <c r="BA103" s="33" t="s">
        <v>303</v>
      </c>
      <c r="BB103" s="33" t="s">
        <v>1140</v>
      </c>
      <c r="BC103" s="33"/>
      <c r="BD103" s="33" t="s">
        <v>163</v>
      </c>
      <c r="BE103" s="33"/>
      <c r="BF103" s="26" t="e">
        <f>VLOOKUP(BE103,options!$S$39:$T$59,2,FALSE)</f>
        <v>#N/A</v>
      </c>
      <c r="BG103" s="33"/>
      <c r="BH103" s="33"/>
      <c r="BI103" s="33"/>
      <c r="BJ103" s="33"/>
      <c r="BK103" s="33"/>
      <c r="BL103" s="33"/>
      <c r="BM103" s="33"/>
      <c r="BN103" s="33"/>
      <c r="BP103" s="33"/>
      <c r="BQ103" s="33" t="e">
        <f>VLOOKUP(BP103,options!$V$31:$W$44,2,FALSE)</f>
        <v>#N/A</v>
      </c>
      <c r="BR103" s="33"/>
      <c r="BS103" s="33" t="s">
        <v>291</v>
      </c>
      <c r="BT103" s="102">
        <f>VLOOKUP(BS103,options!$S$31:$T$35,2,FALSE)</f>
        <v>4</v>
      </c>
      <c r="BU103" s="33" t="s">
        <v>291</v>
      </c>
      <c r="BV103" s="102">
        <f>VLOOKUP(BU103,options!$S$31:$T$35,2,FALSE)</f>
        <v>4</v>
      </c>
      <c r="BW103" s="33" t="s">
        <v>291</v>
      </c>
      <c r="BX103" s="102">
        <f>VLOOKUP(BW103,options!$S$31:$T$35,2,FALSE)</f>
        <v>4</v>
      </c>
      <c r="BY103" s="33" t="s">
        <v>182</v>
      </c>
      <c r="BZ103" s="33" t="s">
        <v>184</v>
      </c>
      <c r="CA103" s="33"/>
      <c r="CB103" s="33"/>
      <c r="CC103" s="33" t="s">
        <v>291</v>
      </c>
      <c r="CD103" s="33" t="s">
        <v>291</v>
      </c>
      <c r="CE103" s="102">
        <f>VLOOKUP(CD103,options!$S$31:$T$35,2,FALSE)</f>
        <v>4</v>
      </c>
    </row>
    <row r="104" spans="1:83" ht="16.5" customHeight="1" x14ac:dyDescent="0.25">
      <c r="A104" s="33">
        <v>103</v>
      </c>
      <c r="B104" s="34" t="s">
        <v>325</v>
      </c>
      <c r="C104" s="34" t="s">
        <v>826</v>
      </c>
      <c r="D104" s="33" t="s">
        <v>523</v>
      </c>
      <c r="E104" s="34" t="s">
        <v>495</v>
      </c>
      <c r="F104" s="46" t="s">
        <v>827</v>
      </c>
      <c r="G104" s="34" t="s">
        <v>393</v>
      </c>
      <c r="H104" s="34" t="s">
        <v>1414</v>
      </c>
      <c r="I104" s="34" t="s">
        <v>566</v>
      </c>
      <c r="J104" s="34" t="str">
        <f>VLOOKUP(I104,options!$R$65:$S$80,2,FALSE)</f>
        <v>Công nghệ Kỹ Thuật Ô Tô</v>
      </c>
      <c r="K104" s="34" t="str">
        <f>VLOOKUP(I104,'Chuẩn hóa Ngànhnghề'!$A$4:$B$19,2,FALSE)</f>
        <v>Công nghệ Kỹ Thuật Ô Tô</v>
      </c>
      <c r="L104" s="34" t="s">
        <v>1408</v>
      </c>
      <c r="M104" s="34" t="s">
        <v>1349</v>
      </c>
      <c r="N104" s="34" t="s">
        <v>399</v>
      </c>
      <c r="O104" s="34" t="s">
        <v>338</v>
      </c>
      <c r="P104" s="35" t="s">
        <v>828</v>
      </c>
      <c r="Q104" s="34"/>
      <c r="R104" s="37" t="s">
        <v>145</v>
      </c>
      <c r="S104" s="34">
        <v>1995</v>
      </c>
      <c r="T104" s="34">
        <f t="shared" si="1"/>
        <v>23</v>
      </c>
      <c r="U104" s="34" t="str">
        <f>VLOOKUP(T104,'Nhóm tuổi'!$A$3:$B$9,2,FALSE)</f>
        <v>Dưới 25 tuổi</v>
      </c>
      <c r="V104" s="37" t="s">
        <v>317</v>
      </c>
      <c r="W104" s="37" t="s">
        <v>187</v>
      </c>
      <c r="X104" s="37"/>
      <c r="Y104" s="24"/>
      <c r="Z104" s="37"/>
      <c r="AA104" s="37" t="s">
        <v>264</v>
      </c>
      <c r="AB104" s="33" t="s">
        <v>148</v>
      </c>
      <c r="AC104" s="33" t="str">
        <f>VLOOKUP(AB104,options!$V$50:$W$55,2,FALSE)</f>
        <v>Đi làm</v>
      </c>
      <c r="AD104" s="33" t="str">
        <f>VLOOKUP(AB104,options!$V$57:$W$62,2,FALSE)</f>
        <v>Có việc làm</v>
      </c>
      <c r="AE104" s="33" t="s">
        <v>769</v>
      </c>
      <c r="AF104" s="33" t="s">
        <v>250</v>
      </c>
      <c r="AG104" s="33"/>
      <c r="AH104" s="34"/>
      <c r="AI104" s="34" t="s">
        <v>1349</v>
      </c>
      <c r="AJ104" s="33" t="s">
        <v>399</v>
      </c>
      <c r="AK104" s="33" t="s">
        <v>338</v>
      </c>
      <c r="AL104" s="45" t="s">
        <v>828</v>
      </c>
      <c r="AM104" s="33"/>
      <c r="AN104" s="33">
        <v>48</v>
      </c>
      <c r="AO104" s="33" t="s">
        <v>256</v>
      </c>
      <c r="AP104" s="33" t="s">
        <v>218</v>
      </c>
      <c r="AQ104" s="33"/>
      <c r="AR104" s="33" t="s">
        <v>261</v>
      </c>
      <c r="AS104" s="33">
        <f>VLOOKUP(AR104,options!$M$41:$N$45,2,FALSE)</f>
        <v>3</v>
      </c>
      <c r="AT104" s="33" t="s">
        <v>261</v>
      </c>
      <c r="AU104" s="33">
        <f>VLOOKUP(AT104,options!$M$41:$N$45,2,FALSE)</f>
        <v>3</v>
      </c>
      <c r="AV104" s="33" t="s">
        <v>271</v>
      </c>
      <c r="AW104" s="33"/>
      <c r="AX104" s="33" t="s">
        <v>297</v>
      </c>
      <c r="AY104" s="33" t="s">
        <v>311</v>
      </c>
      <c r="AZ104" s="33" t="s">
        <v>162</v>
      </c>
      <c r="BA104" s="33" t="s">
        <v>302</v>
      </c>
      <c r="BB104" s="33" t="s">
        <v>306</v>
      </c>
      <c r="BC104" s="33"/>
      <c r="BD104" s="33" t="s">
        <v>163</v>
      </c>
      <c r="BE104" s="33"/>
      <c r="BF104" s="26" t="e">
        <f>VLOOKUP(BE104,options!$S$39:$T$59,2,FALSE)</f>
        <v>#N/A</v>
      </c>
      <c r="BG104" s="33"/>
      <c r="BH104" s="33"/>
      <c r="BI104" s="33"/>
      <c r="BJ104" s="33"/>
      <c r="BK104" s="33"/>
      <c r="BL104" s="33"/>
      <c r="BM104" s="33"/>
      <c r="BN104" s="33"/>
      <c r="BP104" s="33"/>
      <c r="BQ104" s="33" t="e">
        <f>VLOOKUP(BP104,options!$V$31:$W$44,2,FALSE)</f>
        <v>#N/A</v>
      </c>
      <c r="BR104" s="33"/>
      <c r="BS104" s="33" t="s">
        <v>291</v>
      </c>
      <c r="BT104" s="102">
        <f>VLOOKUP(BS104,options!$S$31:$T$35,2,FALSE)</f>
        <v>4</v>
      </c>
      <c r="BU104" s="33" t="s">
        <v>291</v>
      </c>
      <c r="BV104" s="102">
        <f>VLOOKUP(BU104,options!$S$31:$T$35,2,FALSE)</f>
        <v>4</v>
      </c>
      <c r="BW104" s="33" t="s">
        <v>291</v>
      </c>
      <c r="BX104" s="102">
        <f>VLOOKUP(BW104,options!$S$31:$T$35,2,FALSE)</f>
        <v>4</v>
      </c>
      <c r="BY104" s="33" t="s">
        <v>181</v>
      </c>
      <c r="BZ104" s="33" t="s">
        <v>182</v>
      </c>
      <c r="CA104" s="33" t="s">
        <v>184</v>
      </c>
      <c r="CB104" s="33"/>
      <c r="CC104" s="33" t="s">
        <v>291</v>
      </c>
      <c r="CD104" s="33" t="s">
        <v>291</v>
      </c>
      <c r="CE104" s="102">
        <f>VLOOKUP(CD104,options!$S$31:$T$35,2,FALSE)</f>
        <v>4</v>
      </c>
    </row>
    <row r="105" spans="1:83" ht="16.5" customHeight="1" x14ac:dyDescent="0.25">
      <c r="A105" s="33">
        <v>104</v>
      </c>
      <c r="B105" s="34" t="s">
        <v>325</v>
      </c>
      <c r="C105" s="24">
        <v>14001036</v>
      </c>
      <c r="D105" s="26" t="s">
        <v>1010</v>
      </c>
      <c r="E105" s="24" t="s">
        <v>478</v>
      </c>
      <c r="F105" s="47" t="s">
        <v>1001</v>
      </c>
      <c r="G105" s="24" t="s">
        <v>393</v>
      </c>
      <c r="H105" s="34" t="s">
        <v>1414</v>
      </c>
      <c r="I105" s="34" t="s">
        <v>566</v>
      </c>
      <c r="J105" s="34" t="str">
        <f>VLOOKUP(I105,options!$R$65:$S$80,2,FALSE)</f>
        <v>Công nghệ Kỹ Thuật Ô Tô</v>
      </c>
      <c r="K105" s="34" t="str">
        <f>VLOOKUP(I105,'Chuẩn hóa Ngànhnghề'!$A$4:$B$19,2,FALSE)</f>
        <v>Công nghệ Kỹ Thuật Ô Tô</v>
      </c>
      <c r="L105" s="34" t="s">
        <v>1408</v>
      </c>
      <c r="M105" s="24" t="s">
        <v>1360</v>
      </c>
      <c r="N105" s="24" t="s">
        <v>803</v>
      </c>
      <c r="O105" s="24" t="s">
        <v>338</v>
      </c>
      <c r="P105" s="44" t="s">
        <v>1098</v>
      </c>
      <c r="Q105" s="42" t="s">
        <v>1361</v>
      </c>
      <c r="R105" s="37" t="s">
        <v>145</v>
      </c>
      <c r="S105" s="24">
        <v>1996</v>
      </c>
      <c r="T105" s="34">
        <f t="shared" si="1"/>
        <v>22</v>
      </c>
      <c r="U105" s="34" t="str">
        <f>VLOOKUP(T105,'Nhóm tuổi'!$A$3:$B$9,2,FALSE)</f>
        <v>Dưới 25 tuổi</v>
      </c>
      <c r="V105" s="23" t="s">
        <v>317</v>
      </c>
      <c r="W105" s="23" t="s">
        <v>187</v>
      </c>
      <c r="X105" s="23"/>
      <c r="Y105" s="24"/>
      <c r="Z105" s="23"/>
      <c r="AA105" s="23" t="s">
        <v>264</v>
      </c>
      <c r="AB105" s="26" t="s">
        <v>147</v>
      </c>
      <c r="AC105" s="33" t="str">
        <f>VLOOKUP(AB105,options!$V$50:$W$55,2,FALSE)</f>
        <v>Đi làm</v>
      </c>
      <c r="AD105" s="33" t="str">
        <f>VLOOKUP(AB105,options!$V$57:$W$62,2,FALSE)</f>
        <v>Có việc làm</v>
      </c>
      <c r="AF105" s="33" t="s">
        <v>250</v>
      </c>
      <c r="AH105" s="26" t="s">
        <v>1099</v>
      </c>
      <c r="AI105" s="51" t="s">
        <v>1452</v>
      </c>
      <c r="AJ105" s="26" t="s">
        <v>755</v>
      </c>
      <c r="AK105" s="26" t="s">
        <v>338</v>
      </c>
      <c r="AL105" s="45" t="s">
        <v>1100</v>
      </c>
      <c r="AM105" s="43" t="s">
        <v>1101</v>
      </c>
      <c r="AN105" s="26">
        <v>48</v>
      </c>
      <c r="AO105" s="26" t="s">
        <v>257</v>
      </c>
      <c r="AP105" s="26" t="s">
        <v>215</v>
      </c>
      <c r="AR105" s="33" t="s">
        <v>261</v>
      </c>
      <c r="AS105" s="33">
        <f>VLOOKUP(AR105,options!$M$41:$N$45,2,FALSE)</f>
        <v>3</v>
      </c>
      <c r="AT105" s="33" t="s">
        <v>260</v>
      </c>
      <c r="AU105" s="33">
        <f>VLOOKUP(AT105,options!$M$41:$N$45,2,FALSE)</f>
        <v>4</v>
      </c>
      <c r="AV105" s="33" t="s">
        <v>271</v>
      </c>
      <c r="AX105" s="33" t="s">
        <v>297</v>
      </c>
      <c r="AY105" s="26" t="s">
        <v>312</v>
      </c>
      <c r="AZ105" s="26" t="s">
        <v>162</v>
      </c>
      <c r="BA105" s="33" t="s">
        <v>305</v>
      </c>
      <c r="BB105" s="33" t="s">
        <v>306</v>
      </c>
      <c r="BD105" s="33" t="s">
        <v>163</v>
      </c>
      <c r="BF105" s="26" t="e">
        <f>VLOOKUP(BE105,options!$S$39:$T$59,2,FALSE)</f>
        <v>#N/A</v>
      </c>
      <c r="BH105" s="33"/>
      <c r="BN105" s="33"/>
      <c r="BQ105" s="33" t="e">
        <f>VLOOKUP(BP105,options!$V$31:$W$44,2,FALSE)</f>
        <v>#N/A</v>
      </c>
      <c r="BS105" s="26" t="s">
        <v>291</v>
      </c>
      <c r="BT105" s="102">
        <f>VLOOKUP(BS105,options!$S$31:$T$35,2,FALSE)</f>
        <v>4</v>
      </c>
      <c r="BU105" s="26" t="s">
        <v>291</v>
      </c>
      <c r="BV105" s="102">
        <f>VLOOKUP(BU105,options!$S$31:$T$35,2,FALSE)</f>
        <v>4</v>
      </c>
      <c r="BW105" s="33" t="s">
        <v>291</v>
      </c>
      <c r="BX105" s="102">
        <f>VLOOKUP(BW105,options!$S$31:$T$35,2,FALSE)</f>
        <v>4</v>
      </c>
      <c r="BY105" s="26" t="s">
        <v>181</v>
      </c>
      <c r="BZ105" s="26" t="s">
        <v>182</v>
      </c>
      <c r="CA105" s="26" t="s">
        <v>184</v>
      </c>
      <c r="CC105" s="26" t="s">
        <v>292</v>
      </c>
      <c r="CD105" s="26" t="s">
        <v>291</v>
      </c>
      <c r="CE105" s="102">
        <f>VLOOKUP(CD105,options!$S$31:$T$35,2,FALSE)</f>
        <v>4</v>
      </c>
    </row>
    <row r="106" spans="1:83" ht="16.5" customHeight="1" x14ac:dyDescent="0.25">
      <c r="A106" s="33">
        <v>105</v>
      </c>
      <c r="B106" s="34" t="s">
        <v>325</v>
      </c>
      <c r="C106" s="24">
        <v>14001086</v>
      </c>
      <c r="D106" s="26" t="s">
        <v>1102</v>
      </c>
      <c r="E106" s="24" t="s">
        <v>1103</v>
      </c>
      <c r="F106" s="47" t="s">
        <v>1104</v>
      </c>
      <c r="G106" s="24" t="s">
        <v>393</v>
      </c>
      <c r="H106" s="34" t="s">
        <v>1414</v>
      </c>
      <c r="I106" s="34" t="s">
        <v>566</v>
      </c>
      <c r="J106" s="34" t="str">
        <f>VLOOKUP(I106,options!$R$65:$S$80,2,FALSE)</f>
        <v>Công nghệ Kỹ Thuật Ô Tô</v>
      </c>
      <c r="K106" s="34" t="str">
        <f>VLOOKUP(I106,'Chuẩn hóa Ngànhnghề'!$A$4:$B$19,2,FALSE)</f>
        <v>Công nghệ Kỹ Thuật Ô Tô</v>
      </c>
      <c r="L106" s="34" t="s">
        <v>1408</v>
      </c>
      <c r="M106" s="24" t="s">
        <v>1359</v>
      </c>
      <c r="N106" s="24" t="s">
        <v>1358</v>
      </c>
      <c r="O106" s="24" t="s">
        <v>1106</v>
      </c>
      <c r="P106" s="44" t="s">
        <v>1107</v>
      </c>
      <c r="R106" s="37" t="s">
        <v>145</v>
      </c>
      <c r="S106" s="24">
        <v>1995</v>
      </c>
      <c r="T106" s="34">
        <f t="shared" si="1"/>
        <v>23</v>
      </c>
      <c r="U106" s="34" t="str">
        <f>VLOOKUP(T106,'Nhóm tuổi'!$A$3:$B$9,2,FALSE)</f>
        <v>Dưới 25 tuổi</v>
      </c>
      <c r="V106" s="23" t="s">
        <v>317</v>
      </c>
      <c r="W106" s="23" t="s">
        <v>187</v>
      </c>
      <c r="X106" s="23"/>
      <c r="Y106" s="24"/>
      <c r="Z106" s="23"/>
      <c r="AA106" s="23" t="s">
        <v>264</v>
      </c>
      <c r="AB106" s="26" t="s">
        <v>148</v>
      </c>
      <c r="AC106" s="33" t="str">
        <f>VLOOKUP(AB106,options!$V$50:$W$55,2,FALSE)</f>
        <v>Đi làm</v>
      </c>
      <c r="AD106" s="33" t="str">
        <f>VLOOKUP(AB106,options!$V$57:$W$62,2,FALSE)</f>
        <v>Có việc làm</v>
      </c>
      <c r="AF106" s="33" t="s">
        <v>250</v>
      </c>
      <c r="AH106" s="26" t="s">
        <v>769</v>
      </c>
      <c r="AI106" s="26" t="s">
        <v>1105</v>
      </c>
      <c r="AJ106" s="26" t="s">
        <v>432</v>
      </c>
      <c r="AK106" s="26" t="s">
        <v>338</v>
      </c>
      <c r="AL106" s="45" t="s">
        <v>1107</v>
      </c>
      <c r="AN106" s="26">
        <v>48</v>
      </c>
      <c r="AO106" s="26" t="s">
        <v>258</v>
      </c>
      <c r="AP106" s="26" t="s">
        <v>218</v>
      </c>
      <c r="AR106" s="33" t="s">
        <v>259</v>
      </c>
      <c r="AS106" s="33">
        <f>VLOOKUP(AR106,options!$M$41:$N$45,2,FALSE)</f>
        <v>5</v>
      </c>
      <c r="AT106" s="33" t="s">
        <v>260</v>
      </c>
      <c r="AU106" s="33">
        <f>VLOOKUP(AT106,options!$M$41:$N$45,2,FALSE)</f>
        <v>4</v>
      </c>
      <c r="AV106" s="33" t="s">
        <v>271</v>
      </c>
      <c r="AX106" s="33" t="s">
        <v>298</v>
      </c>
      <c r="AY106" s="26" t="s">
        <v>311</v>
      </c>
      <c r="AZ106" s="26" t="s">
        <v>162</v>
      </c>
      <c r="BA106" s="33" t="s">
        <v>302</v>
      </c>
      <c r="BB106" s="33" t="s">
        <v>306</v>
      </c>
      <c r="BD106" s="33" t="s">
        <v>163</v>
      </c>
      <c r="BF106" s="26" t="e">
        <f>VLOOKUP(BE106,options!$S$39:$T$59,2,FALSE)</f>
        <v>#N/A</v>
      </c>
      <c r="BH106" s="33"/>
      <c r="BN106" s="33"/>
      <c r="BQ106" s="33" t="e">
        <f>VLOOKUP(BP106,options!$V$31:$W$44,2,FALSE)</f>
        <v>#N/A</v>
      </c>
      <c r="BS106" s="26" t="s">
        <v>291</v>
      </c>
      <c r="BT106" s="102">
        <f>VLOOKUP(BS106,options!$S$31:$T$35,2,FALSE)</f>
        <v>4</v>
      </c>
      <c r="BU106" s="26" t="s">
        <v>291</v>
      </c>
      <c r="BV106" s="102">
        <f>VLOOKUP(BU106,options!$S$31:$T$35,2,FALSE)</f>
        <v>4</v>
      </c>
      <c r="BW106" s="33" t="s">
        <v>291</v>
      </c>
      <c r="BX106" s="102">
        <f>VLOOKUP(BW106,options!$S$31:$T$35,2,FALSE)</f>
        <v>4</v>
      </c>
      <c r="BY106" s="26" t="s">
        <v>181</v>
      </c>
      <c r="BZ106" s="26" t="s">
        <v>182</v>
      </c>
      <c r="CA106" s="26" t="s">
        <v>184</v>
      </c>
      <c r="CC106" s="26" t="s">
        <v>291</v>
      </c>
      <c r="CD106" s="26" t="s">
        <v>291</v>
      </c>
      <c r="CE106" s="102">
        <f>VLOOKUP(CD106,options!$S$31:$T$35,2,FALSE)</f>
        <v>4</v>
      </c>
    </row>
    <row r="107" spans="1:83" ht="16.5" customHeight="1" x14ac:dyDescent="0.25">
      <c r="A107" s="33">
        <v>106</v>
      </c>
      <c r="B107" s="34" t="s">
        <v>325</v>
      </c>
      <c r="C107" s="24">
        <v>14001013</v>
      </c>
      <c r="D107" s="26" t="s">
        <v>356</v>
      </c>
      <c r="E107" s="24" t="s">
        <v>792</v>
      </c>
      <c r="F107" s="47" t="s">
        <v>1108</v>
      </c>
      <c r="G107" s="24" t="s">
        <v>393</v>
      </c>
      <c r="H107" s="34" t="s">
        <v>1414</v>
      </c>
      <c r="I107" s="34" t="s">
        <v>566</v>
      </c>
      <c r="J107" s="34" t="str">
        <f>VLOOKUP(I107,options!$R$65:$S$80,2,FALSE)</f>
        <v>Công nghệ Kỹ Thuật Ô Tô</v>
      </c>
      <c r="K107" s="34" t="str">
        <f>VLOOKUP(I107,'Chuẩn hóa Ngànhnghề'!$A$4:$B$19,2,FALSE)</f>
        <v>Công nghệ Kỹ Thuật Ô Tô</v>
      </c>
      <c r="L107" s="34" t="s">
        <v>1408</v>
      </c>
      <c r="M107" s="24" t="s">
        <v>1348</v>
      </c>
      <c r="N107" s="24" t="s">
        <v>380</v>
      </c>
      <c r="O107" s="24" t="s">
        <v>338</v>
      </c>
      <c r="P107" s="44" t="s">
        <v>1109</v>
      </c>
      <c r="R107" s="37" t="s">
        <v>145</v>
      </c>
      <c r="S107" s="24">
        <v>1995</v>
      </c>
      <c r="T107" s="34">
        <f t="shared" si="1"/>
        <v>23</v>
      </c>
      <c r="U107" s="34" t="str">
        <f>VLOOKUP(T107,'Nhóm tuổi'!$A$3:$B$9,2,FALSE)</f>
        <v>Dưới 25 tuổi</v>
      </c>
      <c r="V107" s="23" t="s">
        <v>317</v>
      </c>
      <c r="W107" s="23" t="s">
        <v>187</v>
      </c>
      <c r="X107" s="23"/>
      <c r="Y107" s="24"/>
      <c r="Z107" s="23"/>
      <c r="AA107" s="23" t="s">
        <v>264</v>
      </c>
      <c r="AB107" s="26" t="s">
        <v>150</v>
      </c>
      <c r="AC107" s="33" t="str">
        <f>VLOOKUP(AB107,options!$V$50:$W$55,2,FALSE)</f>
        <v>Đang đi học (trọn giờ)</v>
      </c>
      <c r="AD107" s="33" t="str">
        <f>VLOOKUP(AB107,options!$V$57:$W$62,2,FALSE)</f>
        <v>Đang đi học</v>
      </c>
      <c r="AS107" s="33" t="e">
        <f>VLOOKUP(AR107,options!$M$41:$N$45,2,FALSE)</f>
        <v>#N/A</v>
      </c>
      <c r="AU107" s="33" t="e">
        <f>VLOOKUP(AT107,options!$M$41:$N$45,2,FALSE)</f>
        <v>#N/A</v>
      </c>
      <c r="AV107" s="33"/>
      <c r="AX107" s="33"/>
      <c r="BB107" s="33"/>
      <c r="BF107" s="26" t="e">
        <f>VLOOKUP(BE107,options!$S$39:$T$59,2,FALSE)</f>
        <v>#N/A</v>
      </c>
      <c r="BH107" s="33"/>
      <c r="BN107" s="33" t="s">
        <v>176</v>
      </c>
      <c r="BO107" s="26" t="s">
        <v>1355</v>
      </c>
      <c r="BP107" s="33" t="s">
        <v>1356</v>
      </c>
      <c r="BQ107" s="33" t="str">
        <f>VLOOKUP(BP107,options!$V$31:$W$44,2,FALSE)</f>
        <v>Công nghệ Kỹ thuật Ô tô</v>
      </c>
      <c r="BR107" s="33" t="s">
        <v>281</v>
      </c>
      <c r="BS107" s="26" t="s">
        <v>291</v>
      </c>
      <c r="BT107" s="102">
        <f>VLOOKUP(BS107,options!$S$31:$T$35,2,FALSE)</f>
        <v>4</v>
      </c>
      <c r="BU107" s="26" t="s">
        <v>291</v>
      </c>
      <c r="BV107" s="102">
        <f>VLOOKUP(BU107,options!$S$31:$T$35,2,FALSE)</f>
        <v>4</v>
      </c>
      <c r="BW107" s="33" t="s">
        <v>290</v>
      </c>
      <c r="BX107" s="102">
        <f>VLOOKUP(BW107,options!$S$31:$T$35,2,FALSE)</f>
        <v>5</v>
      </c>
      <c r="BY107" s="26" t="s">
        <v>181</v>
      </c>
      <c r="BZ107" s="26" t="s">
        <v>182</v>
      </c>
      <c r="CA107" s="26" t="s">
        <v>184</v>
      </c>
      <c r="CC107" s="26" t="s">
        <v>291</v>
      </c>
      <c r="CD107" s="26" t="s">
        <v>290</v>
      </c>
      <c r="CE107" s="102">
        <f>VLOOKUP(CD107,options!$S$31:$T$35,2,FALSE)</f>
        <v>5</v>
      </c>
    </row>
    <row r="108" spans="1:83" ht="16.5" customHeight="1" x14ac:dyDescent="0.25">
      <c r="A108" s="33">
        <v>107</v>
      </c>
      <c r="B108" s="34" t="s">
        <v>325</v>
      </c>
      <c r="C108" s="24">
        <v>14001084</v>
      </c>
      <c r="D108" s="26" t="s">
        <v>401</v>
      </c>
      <c r="E108" s="24" t="s">
        <v>364</v>
      </c>
      <c r="F108" s="47" t="s">
        <v>392</v>
      </c>
      <c r="G108" s="24" t="s">
        <v>393</v>
      </c>
      <c r="H108" s="34" t="s">
        <v>1414</v>
      </c>
      <c r="I108" s="34" t="s">
        <v>566</v>
      </c>
      <c r="J108" s="34" t="str">
        <f>VLOOKUP(I108,options!$R$65:$S$80,2,FALSE)</f>
        <v>Công nghệ Kỹ Thuật Ô Tô</v>
      </c>
      <c r="K108" s="34" t="str">
        <f>VLOOKUP(I108,'Chuẩn hóa Ngànhnghề'!$A$4:$B$19,2,FALSE)</f>
        <v>Công nghệ Kỹ Thuật Ô Tô</v>
      </c>
      <c r="L108" s="34" t="s">
        <v>1408</v>
      </c>
      <c r="M108" s="24" t="s">
        <v>1110</v>
      </c>
      <c r="N108" s="24" t="s">
        <v>395</v>
      </c>
      <c r="O108" s="24" t="s">
        <v>338</v>
      </c>
      <c r="P108" s="44" t="s">
        <v>1111</v>
      </c>
      <c r="Q108" s="42" t="s">
        <v>1112</v>
      </c>
      <c r="R108" s="37" t="s">
        <v>145</v>
      </c>
      <c r="S108" s="24">
        <v>1994</v>
      </c>
      <c r="T108" s="34">
        <f t="shared" si="1"/>
        <v>24</v>
      </c>
      <c r="U108" s="34" t="str">
        <f>VLOOKUP(T108,'Nhóm tuổi'!$A$3:$B$9,2,FALSE)</f>
        <v>Dưới 25 tuổi</v>
      </c>
      <c r="V108" s="23" t="s">
        <v>317</v>
      </c>
      <c r="W108" s="23" t="s">
        <v>187</v>
      </c>
      <c r="X108" s="23"/>
      <c r="Y108" s="24"/>
      <c r="Z108" s="23"/>
      <c r="AA108" s="23" t="s">
        <v>264</v>
      </c>
      <c r="AB108" s="26" t="s">
        <v>147</v>
      </c>
      <c r="AC108" s="33" t="str">
        <f>VLOOKUP(AB108,options!$V$50:$W$55,2,FALSE)</f>
        <v>Đi làm</v>
      </c>
      <c r="AD108" s="33" t="str">
        <f>VLOOKUP(AB108,options!$V$57:$W$62,2,FALSE)</f>
        <v>Có việc làm</v>
      </c>
      <c r="AF108" s="33" t="s">
        <v>249</v>
      </c>
      <c r="AH108" s="26" t="s">
        <v>1357</v>
      </c>
      <c r="AI108" s="26" t="s">
        <v>1113</v>
      </c>
      <c r="AJ108" s="26" t="s">
        <v>755</v>
      </c>
      <c r="AK108" s="26" t="s">
        <v>338</v>
      </c>
      <c r="AL108" s="45" t="s">
        <v>1114</v>
      </c>
      <c r="AN108" s="26">
        <v>48</v>
      </c>
      <c r="AO108" s="26" t="s">
        <v>256</v>
      </c>
      <c r="AP108" s="26" t="s">
        <v>217</v>
      </c>
      <c r="AR108" s="33" t="s">
        <v>260</v>
      </c>
      <c r="AS108" s="33">
        <f>VLOOKUP(AR108,options!$M$41:$N$45,2,FALSE)</f>
        <v>4</v>
      </c>
      <c r="AT108" s="33" t="s">
        <v>260</v>
      </c>
      <c r="AU108" s="33">
        <f>VLOOKUP(AT108,options!$M$41:$N$45,2,FALSE)</f>
        <v>4</v>
      </c>
      <c r="AV108" s="33" t="s">
        <v>271</v>
      </c>
      <c r="AX108" s="33" t="s">
        <v>298</v>
      </c>
      <c r="AY108" s="26" t="s">
        <v>312</v>
      </c>
      <c r="AZ108" s="26" t="s">
        <v>162</v>
      </c>
      <c r="BA108" s="33" t="s">
        <v>302</v>
      </c>
      <c r="BB108" s="33" t="s">
        <v>306</v>
      </c>
      <c r="BD108" s="33" t="s">
        <v>163</v>
      </c>
      <c r="BF108" s="26" t="e">
        <f>VLOOKUP(BE108,options!$S$39:$T$59,2,FALSE)</f>
        <v>#N/A</v>
      </c>
      <c r="BH108" s="33"/>
      <c r="BN108" s="33"/>
      <c r="BQ108" s="33" t="e">
        <f>VLOOKUP(BP108,options!$V$31:$W$44,2,FALSE)</f>
        <v>#N/A</v>
      </c>
      <c r="BS108" s="26" t="s">
        <v>290</v>
      </c>
      <c r="BT108" s="102">
        <f>VLOOKUP(BS108,options!$S$31:$T$35,2,FALSE)</f>
        <v>5</v>
      </c>
      <c r="BU108" s="26" t="s">
        <v>290</v>
      </c>
      <c r="BV108" s="102">
        <f>VLOOKUP(BU108,options!$S$31:$T$35,2,FALSE)</f>
        <v>5</v>
      </c>
      <c r="BW108" s="33" t="s">
        <v>291</v>
      </c>
      <c r="BX108" s="102">
        <f>VLOOKUP(BW108,options!$S$31:$T$35,2,FALSE)</f>
        <v>4</v>
      </c>
      <c r="BY108" s="26" t="s">
        <v>181</v>
      </c>
      <c r="BZ108" s="26" t="s">
        <v>184</v>
      </c>
      <c r="CC108" s="26" t="s">
        <v>291</v>
      </c>
      <c r="CD108" s="26" t="s">
        <v>290</v>
      </c>
      <c r="CE108" s="102">
        <f>VLOOKUP(CD108,options!$S$31:$T$35,2,FALSE)</f>
        <v>5</v>
      </c>
    </row>
    <row r="109" spans="1:83" ht="16.5" customHeight="1" x14ac:dyDescent="0.25">
      <c r="A109" s="33">
        <v>108</v>
      </c>
      <c r="B109" s="34" t="s">
        <v>325</v>
      </c>
      <c r="C109" s="24">
        <v>14000985</v>
      </c>
      <c r="D109" s="26" t="s">
        <v>356</v>
      </c>
      <c r="E109" s="24"/>
      <c r="F109" s="47" t="s">
        <v>1116</v>
      </c>
      <c r="G109" s="24" t="s">
        <v>393</v>
      </c>
      <c r="H109" s="34" t="s">
        <v>1414</v>
      </c>
      <c r="I109" s="34" t="s">
        <v>566</v>
      </c>
      <c r="J109" s="34" t="str">
        <f>VLOOKUP(I109,options!$R$65:$S$80,2,FALSE)</f>
        <v>Công nghệ Kỹ Thuật Ô Tô</v>
      </c>
      <c r="K109" s="34" t="str">
        <f>VLOOKUP(I109,'Chuẩn hóa Ngànhnghề'!$A$4:$B$19,2,FALSE)</f>
        <v>Công nghệ Kỹ Thuật Ô Tô</v>
      </c>
      <c r="L109" s="34" t="s">
        <v>1408</v>
      </c>
      <c r="M109" s="24" t="s">
        <v>1362</v>
      </c>
      <c r="N109" s="24" t="s">
        <v>405</v>
      </c>
      <c r="O109" s="24" t="s">
        <v>338</v>
      </c>
      <c r="P109" s="44" t="s">
        <v>1117</v>
      </c>
      <c r="R109" s="37" t="s">
        <v>145</v>
      </c>
      <c r="S109" s="24">
        <v>1995</v>
      </c>
      <c r="T109" s="34">
        <f t="shared" si="1"/>
        <v>23</v>
      </c>
      <c r="U109" s="34" t="str">
        <f>VLOOKUP(T109,'Nhóm tuổi'!$A$3:$B$9,2,FALSE)</f>
        <v>Dưới 25 tuổi</v>
      </c>
      <c r="V109" s="23" t="s">
        <v>317</v>
      </c>
      <c r="W109" s="23" t="s">
        <v>187</v>
      </c>
      <c r="X109" s="23"/>
      <c r="Y109" s="24"/>
      <c r="Z109" s="23"/>
      <c r="AA109" s="23" t="s">
        <v>264</v>
      </c>
      <c r="AB109" s="26" t="s">
        <v>147</v>
      </c>
      <c r="AC109" s="33" t="str">
        <f>VLOOKUP(AB109,options!$V$50:$W$55,2,FALSE)</f>
        <v>Đi làm</v>
      </c>
      <c r="AD109" s="33" t="str">
        <f>VLOOKUP(AB109,options!$V$57:$W$62,2,FALSE)</f>
        <v>Có việc làm</v>
      </c>
      <c r="AF109" s="33" t="s">
        <v>250</v>
      </c>
      <c r="AH109" s="26" t="s">
        <v>1118</v>
      </c>
      <c r="AI109" s="26" t="s">
        <v>1119</v>
      </c>
      <c r="AJ109" s="26" t="s">
        <v>399</v>
      </c>
      <c r="AK109" s="26" t="s">
        <v>338</v>
      </c>
      <c r="AL109" s="45" t="s">
        <v>1120</v>
      </c>
      <c r="AM109" s="43" t="s">
        <v>1121</v>
      </c>
      <c r="AN109" s="26">
        <v>48</v>
      </c>
      <c r="AO109" s="26" t="s">
        <v>256</v>
      </c>
      <c r="AP109" s="26" t="s">
        <v>218</v>
      </c>
      <c r="AR109" s="33" t="s">
        <v>260</v>
      </c>
      <c r="AS109" s="33">
        <f>VLOOKUP(AR109,options!$M$41:$N$45,2,FALSE)</f>
        <v>4</v>
      </c>
      <c r="AT109" s="33" t="s">
        <v>260</v>
      </c>
      <c r="AU109" s="33">
        <f>VLOOKUP(AT109,options!$M$41:$N$45,2,FALSE)</f>
        <v>4</v>
      </c>
      <c r="AV109" s="33" t="s">
        <v>270</v>
      </c>
      <c r="AX109" s="33" t="s">
        <v>298</v>
      </c>
      <c r="AY109" s="26" t="s">
        <v>312</v>
      </c>
      <c r="AZ109" s="26" t="s">
        <v>162</v>
      </c>
      <c r="BA109" s="33" t="s">
        <v>302</v>
      </c>
      <c r="BB109" s="33" t="s">
        <v>306</v>
      </c>
      <c r="BD109" s="33" t="s">
        <v>163</v>
      </c>
      <c r="BF109" s="26" t="e">
        <f>VLOOKUP(BE109,options!$S$39:$T$59,2,FALSE)</f>
        <v>#N/A</v>
      </c>
      <c r="BH109" s="33"/>
      <c r="BN109" s="33"/>
      <c r="BQ109" s="33" t="e">
        <f>VLOOKUP(BP109,options!$V$31:$W$44,2,FALSE)</f>
        <v>#N/A</v>
      </c>
      <c r="BS109" s="26" t="s">
        <v>291</v>
      </c>
      <c r="BT109" s="102">
        <f>VLOOKUP(BS109,options!$S$31:$T$35,2,FALSE)</f>
        <v>4</v>
      </c>
      <c r="BU109" s="26" t="s">
        <v>291</v>
      </c>
      <c r="BV109" s="102">
        <f>VLOOKUP(BU109,options!$S$31:$T$35,2,FALSE)</f>
        <v>4</v>
      </c>
      <c r="BW109" s="33" t="s">
        <v>291</v>
      </c>
      <c r="BX109" s="102">
        <f>VLOOKUP(BW109,options!$S$31:$T$35,2,FALSE)</f>
        <v>4</v>
      </c>
      <c r="BY109" s="26" t="s">
        <v>181</v>
      </c>
      <c r="BZ109" s="26" t="s">
        <v>182</v>
      </c>
      <c r="CA109" s="26" t="s">
        <v>184</v>
      </c>
      <c r="CC109" s="26" t="s">
        <v>291</v>
      </c>
      <c r="CD109" s="26" t="s">
        <v>291</v>
      </c>
      <c r="CE109" s="102">
        <f>VLOOKUP(CD109,options!$S$31:$T$35,2,FALSE)</f>
        <v>4</v>
      </c>
    </row>
    <row r="110" spans="1:83" ht="16.5" customHeight="1" x14ac:dyDescent="0.25">
      <c r="A110" s="33">
        <v>109</v>
      </c>
      <c r="B110" s="34" t="s">
        <v>325</v>
      </c>
      <c r="C110" s="34">
        <v>14001232</v>
      </c>
      <c r="D110" s="33" t="s">
        <v>401</v>
      </c>
      <c r="E110" s="34" t="s">
        <v>843</v>
      </c>
      <c r="F110" s="46" t="s">
        <v>844</v>
      </c>
      <c r="G110" s="34" t="s">
        <v>845</v>
      </c>
      <c r="H110" s="34" t="s">
        <v>481</v>
      </c>
      <c r="I110" s="34" t="s">
        <v>846</v>
      </c>
      <c r="J110" s="34" t="str">
        <f>VLOOKUP(I110,options!$R$65:$S$80,2,FALSE)</f>
        <v>Công nghệ thông tin</v>
      </c>
      <c r="K110" s="34" t="str">
        <f>VLOOKUP(I110,'Chuẩn hóa Ngànhnghề'!$A$4:$B$19,2,FALSE)</f>
        <v>Công nghệ thông tin</v>
      </c>
      <c r="L110" s="34" t="s">
        <v>1408</v>
      </c>
      <c r="M110" s="34" t="s">
        <v>1262</v>
      </c>
      <c r="N110" s="34" t="s">
        <v>399</v>
      </c>
      <c r="O110" s="34" t="s">
        <v>338</v>
      </c>
      <c r="P110" s="35" t="s">
        <v>847</v>
      </c>
      <c r="Q110" s="42" t="s">
        <v>848</v>
      </c>
      <c r="R110" s="37" t="s">
        <v>145</v>
      </c>
      <c r="S110" s="34">
        <v>1996</v>
      </c>
      <c r="T110" s="34">
        <f t="shared" si="1"/>
        <v>22</v>
      </c>
      <c r="U110" s="34" t="str">
        <f>VLOOKUP(T110,'Nhóm tuổi'!$A$3:$B$9,2,FALSE)</f>
        <v>Dưới 25 tuổi</v>
      </c>
      <c r="V110" s="37" t="s">
        <v>317</v>
      </c>
      <c r="W110" s="37" t="s">
        <v>187</v>
      </c>
      <c r="X110" s="37"/>
      <c r="Y110" s="24"/>
      <c r="Z110" s="37"/>
      <c r="AA110" s="37" t="s">
        <v>264</v>
      </c>
      <c r="AB110" s="297" t="s">
        <v>151</v>
      </c>
      <c r="AC110" s="33" t="str">
        <f>VLOOKUP(AB110,options!$V$50:$W$55,2,FALSE)</f>
        <v>Đang tìm việc (Không có việc làm)</v>
      </c>
      <c r="AD110" s="33" t="str">
        <f>VLOOKUP(AB110,options!$V$57:$W$62,2,FALSE)</f>
        <v>Không tìm được việc làm</v>
      </c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 t="e">
        <f>VLOOKUP(AR110,options!$M$41:$N$45,2,FALSE)</f>
        <v>#N/A</v>
      </c>
      <c r="AT110" s="33"/>
      <c r="AU110" s="33" t="e">
        <f>VLOOKUP(AT110,options!$M$41:$N$45,2,FALSE)</f>
        <v>#N/A</v>
      </c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26" t="e">
        <f>VLOOKUP(BE110,options!$S$39:$T$59,2,FALSE)</f>
        <v>#N/A</v>
      </c>
      <c r="BG110" s="33"/>
      <c r="BH110" s="33" t="s">
        <v>166</v>
      </c>
      <c r="BI110" s="33" t="s">
        <v>274</v>
      </c>
      <c r="BJ110" s="33" t="s">
        <v>169</v>
      </c>
      <c r="BK110" s="33" t="s">
        <v>171</v>
      </c>
      <c r="BL110" s="33" t="s">
        <v>172</v>
      </c>
      <c r="BM110" s="33"/>
      <c r="BN110" s="33"/>
      <c r="BP110" s="33"/>
      <c r="BQ110" s="33" t="e">
        <f>VLOOKUP(BP110,options!$V$31:$W$44,2,FALSE)</f>
        <v>#N/A</v>
      </c>
      <c r="BR110" s="33"/>
      <c r="BS110" s="33" t="s">
        <v>291</v>
      </c>
      <c r="BT110" s="102">
        <f>VLOOKUP(BS110,options!$S$31:$T$35,2,FALSE)</f>
        <v>4</v>
      </c>
      <c r="BU110" s="33" t="s">
        <v>291</v>
      </c>
      <c r="BV110" s="102">
        <f>VLOOKUP(BU110,options!$S$31:$T$35,2,FALSE)</f>
        <v>4</v>
      </c>
      <c r="BW110" s="33" t="s">
        <v>291</v>
      </c>
      <c r="BX110" s="102">
        <f>VLOOKUP(BW110,options!$S$31:$T$35,2,FALSE)</f>
        <v>4</v>
      </c>
      <c r="BY110" s="33" t="s">
        <v>183</v>
      </c>
      <c r="BZ110" s="33" t="s">
        <v>184</v>
      </c>
      <c r="CA110" s="33" t="s">
        <v>185</v>
      </c>
      <c r="CB110" s="33"/>
      <c r="CC110" s="33" t="s">
        <v>291</v>
      </c>
      <c r="CD110" s="33" t="s">
        <v>291</v>
      </c>
      <c r="CE110" s="102">
        <f>VLOOKUP(CD110,options!$S$31:$T$35,2,FALSE)</f>
        <v>4</v>
      </c>
    </row>
    <row r="111" spans="1:83" ht="16.5" customHeight="1" x14ac:dyDescent="0.25">
      <c r="A111" s="33">
        <v>110</v>
      </c>
      <c r="B111" s="34" t="s">
        <v>325</v>
      </c>
      <c r="C111" s="34" t="s">
        <v>476</v>
      </c>
      <c r="D111" s="33" t="s">
        <v>477</v>
      </c>
      <c r="E111" s="34" t="s">
        <v>478</v>
      </c>
      <c r="F111" s="46" t="s">
        <v>479</v>
      </c>
      <c r="G111" s="34" t="s">
        <v>480</v>
      </c>
      <c r="H111" s="34" t="s">
        <v>481</v>
      </c>
      <c r="I111" s="34" t="s">
        <v>482</v>
      </c>
      <c r="J111" s="34" t="str">
        <f>VLOOKUP(I111,options!$R$65:$S$80,2,FALSE)</f>
        <v>Công nghệ thông tin</v>
      </c>
      <c r="K111" s="34" t="str">
        <f>VLOOKUP(I111,'Chuẩn hóa Ngànhnghề'!$A$4:$B$19,2,FALSE)</f>
        <v>Công nghệ thông tin</v>
      </c>
      <c r="L111" s="34" t="s">
        <v>1408</v>
      </c>
      <c r="M111" s="34" t="s">
        <v>1257</v>
      </c>
      <c r="N111" s="34" t="s">
        <v>414</v>
      </c>
      <c r="O111" s="34" t="s">
        <v>338</v>
      </c>
      <c r="P111" s="35" t="s">
        <v>483</v>
      </c>
      <c r="Q111" s="36" t="s">
        <v>484</v>
      </c>
      <c r="R111" s="37" t="s">
        <v>145</v>
      </c>
      <c r="S111" s="34">
        <v>1994</v>
      </c>
      <c r="T111" s="34">
        <f t="shared" si="1"/>
        <v>24</v>
      </c>
      <c r="U111" s="34" t="str">
        <f>VLOOKUP(T111,'Nhóm tuổi'!$A$3:$B$9,2,FALSE)</f>
        <v>Dưới 25 tuổi</v>
      </c>
      <c r="V111" s="37" t="s">
        <v>317</v>
      </c>
      <c r="W111" s="37" t="s">
        <v>187</v>
      </c>
      <c r="X111" s="37"/>
      <c r="Y111" s="24"/>
      <c r="Z111" s="37"/>
      <c r="AA111" s="37" t="s">
        <v>264</v>
      </c>
      <c r="AB111" s="33" t="s">
        <v>147</v>
      </c>
      <c r="AC111" s="33" t="str">
        <f>VLOOKUP(AB111,options!$V$50:$W$55,2,FALSE)</f>
        <v>Đi làm</v>
      </c>
      <c r="AD111" s="33" t="str">
        <f>VLOOKUP(AB111,options!$V$57:$W$62,2,FALSE)</f>
        <v>Có việc làm</v>
      </c>
      <c r="AE111" s="33"/>
      <c r="AF111" s="33" t="s">
        <v>251</v>
      </c>
      <c r="AG111" s="33"/>
      <c r="AH111" s="34" t="s">
        <v>485</v>
      </c>
      <c r="AI111" s="37" t="s">
        <v>1251</v>
      </c>
      <c r="AJ111" s="33" t="s">
        <v>414</v>
      </c>
      <c r="AK111" s="33" t="s">
        <v>338</v>
      </c>
      <c r="AL111" s="38" t="s">
        <v>486</v>
      </c>
      <c r="AM111" s="43" t="s">
        <v>1258</v>
      </c>
      <c r="AN111" s="33">
        <v>44</v>
      </c>
      <c r="AO111" s="33" t="s">
        <v>255</v>
      </c>
      <c r="AP111" s="33" t="s">
        <v>215</v>
      </c>
      <c r="AQ111" s="33"/>
      <c r="AR111" s="33" t="s">
        <v>260</v>
      </c>
      <c r="AS111" s="33">
        <f>VLOOKUP(AR111,options!$M$41:$N$45,2,FALSE)</f>
        <v>4</v>
      </c>
      <c r="AT111" s="33" t="s">
        <v>260</v>
      </c>
      <c r="AU111" s="33">
        <f>VLOOKUP(AT111,options!$M$41:$N$45,2,FALSE)</f>
        <v>4</v>
      </c>
      <c r="AV111" s="33" t="s">
        <v>270</v>
      </c>
      <c r="AW111" s="33"/>
      <c r="AX111" s="33" t="s">
        <v>298</v>
      </c>
      <c r="AY111" s="33" t="s">
        <v>312</v>
      </c>
      <c r="AZ111" s="33" t="s">
        <v>162</v>
      </c>
      <c r="BA111" s="33" t="s">
        <v>301</v>
      </c>
      <c r="BB111" s="33" t="s">
        <v>308</v>
      </c>
      <c r="BC111" s="33"/>
      <c r="BD111" s="33" t="s">
        <v>162</v>
      </c>
      <c r="BE111" s="33" t="s">
        <v>487</v>
      </c>
      <c r="BF111" s="26" t="str">
        <f>VLOOKUP(BE111,options!$S$39:$T$59,2,FALSE)</f>
        <v>Tiếng Anh giao Tiếp</v>
      </c>
      <c r="BG111" s="33" t="s">
        <v>285</v>
      </c>
      <c r="BH111" s="33"/>
      <c r="BI111" s="33"/>
      <c r="BJ111" s="33"/>
      <c r="BK111" s="33"/>
      <c r="BL111" s="33"/>
      <c r="BM111" s="33"/>
      <c r="BN111" s="33"/>
      <c r="BP111" s="33"/>
      <c r="BQ111" s="33" t="e">
        <f>VLOOKUP(BP111,options!$V$31:$W$44,2,FALSE)</f>
        <v>#N/A</v>
      </c>
      <c r="BR111" s="33"/>
      <c r="BS111" s="33" t="s">
        <v>291</v>
      </c>
      <c r="BT111" s="102">
        <f>VLOOKUP(BS111,options!$S$31:$T$35,2,FALSE)</f>
        <v>4</v>
      </c>
      <c r="BU111" s="33" t="s">
        <v>291</v>
      </c>
      <c r="BV111" s="102">
        <f>VLOOKUP(BU111,options!$S$31:$T$35,2,FALSE)</f>
        <v>4</v>
      </c>
      <c r="BW111" s="33" t="s">
        <v>291</v>
      </c>
      <c r="BX111" s="102">
        <f>VLOOKUP(BW111,options!$S$31:$T$35,2,FALSE)</f>
        <v>4</v>
      </c>
      <c r="BY111" s="33" t="s">
        <v>182</v>
      </c>
      <c r="BZ111" s="33" t="s">
        <v>183</v>
      </c>
      <c r="CA111" s="33" t="s">
        <v>184</v>
      </c>
      <c r="CB111" s="33"/>
      <c r="CC111" s="33" t="s">
        <v>291</v>
      </c>
      <c r="CD111" s="33" t="s">
        <v>291</v>
      </c>
      <c r="CE111" s="102">
        <f>VLOOKUP(CD111,options!$S$31:$T$35,2,FALSE)</f>
        <v>4</v>
      </c>
    </row>
    <row r="112" spans="1:83" ht="16.5" customHeight="1" x14ac:dyDescent="0.25">
      <c r="A112" s="33">
        <v>111</v>
      </c>
      <c r="B112" s="34" t="s">
        <v>325</v>
      </c>
      <c r="C112" s="34">
        <v>14001158</v>
      </c>
      <c r="D112" s="33" t="s">
        <v>401</v>
      </c>
      <c r="E112" s="34" t="s">
        <v>472</v>
      </c>
      <c r="F112" s="46" t="s">
        <v>488</v>
      </c>
      <c r="G112" s="34" t="s">
        <v>480</v>
      </c>
      <c r="H112" s="34" t="s">
        <v>481</v>
      </c>
      <c r="I112" s="34" t="s">
        <v>482</v>
      </c>
      <c r="J112" s="34" t="str">
        <f>VLOOKUP(I112,options!$R$65:$S$80,2,FALSE)</f>
        <v>Công nghệ thông tin</v>
      </c>
      <c r="K112" s="34" t="str">
        <f>VLOOKUP(I112,'Chuẩn hóa Ngànhnghề'!$A$4:$B$19,2,FALSE)</f>
        <v>Công nghệ thông tin</v>
      </c>
      <c r="L112" s="34" t="s">
        <v>1408</v>
      </c>
      <c r="M112" s="34" t="s">
        <v>1256</v>
      </c>
      <c r="N112" s="34" t="s">
        <v>405</v>
      </c>
      <c r="O112" s="34" t="s">
        <v>338</v>
      </c>
      <c r="P112" s="35" t="s">
        <v>497</v>
      </c>
      <c r="Q112" s="36" t="s">
        <v>489</v>
      </c>
      <c r="R112" s="37" t="s">
        <v>145</v>
      </c>
      <c r="S112" s="34">
        <v>1994</v>
      </c>
      <c r="T112" s="34">
        <f t="shared" si="1"/>
        <v>24</v>
      </c>
      <c r="U112" s="34" t="str">
        <f>VLOOKUP(T112,'Nhóm tuổi'!$A$3:$B$9,2,FALSE)</f>
        <v>Dưới 25 tuổi</v>
      </c>
      <c r="V112" s="37" t="s">
        <v>317</v>
      </c>
      <c r="W112" s="37" t="s">
        <v>187</v>
      </c>
      <c r="X112" s="37"/>
      <c r="Y112" s="24"/>
      <c r="Z112" s="37"/>
      <c r="AA112" s="37" t="s">
        <v>266</v>
      </c>
      <c r="AB112" s="33" t="s">
        <v>147</v>
      </c>
      <c r="AC112" s="33" t="str">
        <f>VLOOKUP(AB112,options!$V$50:$W$55,2,FALSE)</f>
        <v>Đi làm</v>
      </c>
      <c r="AD112" s="33" t="str">
        <f>VLOOKUP(AB112,options!$V$57:$W$62,2,FALSE)</f>
        <v>Có việc làm</v>
      </c>
      <c r="AE112" s="33"/>
      <c r="AF112" s="33" t="s">
        <v>251</v>
      </c>
      <c r="AG112" s="33"/>
      <c r="AH112" s="34" t="s">
        <v>490</v>
      </c>
      <c r="AI112" s="37" t="s">
        <v>491</v>
      </c>
      <c r="AJ112" s="33" t="s">
        <v>492</v>
      </c>
      <c r="AK112" s="33" t="s">
        <v>338</v>
      </c>
      <c r="AL112" s="38" t="s">
        <v>486</v>
      </c>
      <c r="AM112" s="43" t="s">
        <v>1258</v>
      </c>
      <c r="AN112" s="33">
        <v>48</v>
      </c>
      <c r="AO112" s="33" t="s">
        <v>256</v>
      </c>
      <c r="AP112" s="33" t="s">
        <v>215</v>
      </c>
      <c r="AQ112" s="33"/>
      <c r="AR112" s="33" t="s">
        <v>260</v>
      </c>
      <c r="AS112" s="33">
        <f>VLOOKUP(AR112,options!$M$41:$N$45,2,FALSE)</f>
        <v>4</v>
      </c>
      <c r="AT112" s="33" t="s">
        <v>261</v>
      </c>
      <c r="AU112" s="33">
        <f>VLOOKUP(AT112,options!$M$41:$N$45,2,FALSE)</f>
        <v>3</v>
      </c>
      <c r="AV112" s="33" t="s">
        <v>271</v>
      </c>
      <c r="AW112" s="33"/>
      <c r="AX112" s="33" t="s">
        <v>298</v>
      </c>
      <c r="AY112" s="33" t="s">
        <v>312</v>
      </c>
      <c r="AZ112" s="33" t="s">
        <v>163</v>
      </c>
      <c r="BA112" s="33"/>
      <c r="BB112" s="33" t="s">
        <v>306</v>
      </c>
      <c r="BC112" s="33"/>
      <c r="BD112" s="33" t="s">
        <v>162</v>
      </c>
      <c r="BE112" s="33" t="s">
        <v>493</v>
      </c>
      <c r="BF112" s="26" t="str">
        <f>VLOOKUP(BE112,options!$S$39:$T$59,2,FALSE)</f>
        <v>Công nghệ thông tin</v>
      </c>
      <c r="BG112" s="33" t="s">
        <v>281</v>
      </c>
      <c r="BH112" s="33"/>
      <c r="BI112" s="33"/>
      <c r="BJ112" s="33"/>
      <c r="BK112" s="33"/>
      <c r="BL112" s="33"/>
      <c r="BM112" s="33"/>
      <c r="BN112" s="33"/>
      <c r="BP112" s="33"/>
      <c r="BQ112" s="33" t="e">
        <f>VLOOKUP(BP112,options!$V$31:$W$44,2,FALSE)</f>
        <v>#N/A</v>
      </c>
      <c r="BR112" s="33"/>
      <c r="BS112" s="33" t="s">
        <v>291</v>
      </c>
      <c r="BT112" s="102">
        <f>VLOOKUP(BS112,options!$S$31:$T$35,2,FALSE)</f>
        <v>4</v>
      </c>
      <c r="BU112" s="33" t="s">
        <v>291</v>
      </c>
      <c r="BV112" s="102">
        <f>VLOOKUP(BU112,options!$S$31:$T$35,2,FALSE)</f>
        <v>4</v>
      </c>
      <c r="BW112" s="33" t="s">
        <v>291</v>
      </c>
      <c r="BX112" s="102">
        <f>VLOOKUP(BW112,options!$S$31:$T$35,2,FALSE)</f>
        <v>4</v>
      </c>
      <c r="BY112" s="33" t="s">
        <v>182</v>
      </c>
      <c r="BZ112" s="33" t="s">
        <v>184</v>
      </c>
      <c r="CA112" s="33" t="s">
        <v>185</v>
      </c>
      <c r="CB112" s="33"/>
      <c r="CC112" s="33" t="s">
        <v>291</v>
      </c>
      <c r="CD112" s="33" t="s">
        <v>291</v>
      </c>
      <c r="CE112" s="102">
        <f>VLOOKUP(CD112,options!$S$31:$T$35,2,FALSE)</f>
        <v>4</v>
      </c>
    </row>
    <row r="113" spans="1:83" ht="16.5" customHeight="1" x14ac:dyDescent="0.25">
      <c r="A113" s="33">
        <v>112</v>
      </c>
      <c r="B113" s="34" t="s">
        <v>325</v>
      </c>
      <c r="C113" s="34">
        <v>14001177</v>
      </c>
      <c r="D113" s="33" t="s">
        <v>348</v>
      </c>
      <c r="E113" s="34" t="s">
        <v>467</v>
      </c>
      <c r="F113" s="46" t="s">
        <v>839</v>
      </c>
      <c r="G113" s="34" t="s">
        <v>480</v>
      </c>
      <c r="H113" s="34" t="s">
        <v>481</v>
      </c>
      <c r="I113" s="34" t="s">
        <v>840</v>
      </c>
      <c r="J113" s="34" t="str">
        <f>VLOOKUP(I113,options!$R$65:$S$80,2,FALSE)</f>
        <v>Công nghệ thông tin</v>
      </c>
      <c r="K113" s="34" t="str">
        <f>VLOOKUP(I113,'Chuẩn hóa Ngànhnghề'!$A$4:$B$19,2,FALSE)</f>
        <v>Công nghệ thông tin</v>
      </c>
      <c r="L113" s="34" t="s">
        <v>1408</v>
      </c>
      <c r="M113" s="34" t="s">
        <v>1259</v>
      </c>
      <c r="N113" s="34" t="s">
        <v>803</v>
      </c>
      <c r="O113" s="34" t="s">
        <v>338</v>
      </c>
      <c r="P113" s="35" t="s">
        <v>841</v>
      </c>
      <c r="Q113" s="42" t="s">
        <v>842</v>
      </c>
      <c r="R113" s="37" t="s">
        <v>145</v>
      </c>
      <c r="S113" s="34">
        <v>1996</v>
      </c>
      <c r="T113" s="34">
        <f t="shared" si="1"/>
        <v>22</v>
      </c>
      <c r="U113" s="34" t="str">
        <f>VLOOKUP(T113,'Nhóm tuổi'!$A$3:$B$9,2,FALSE)</f>
        <v>Dưới 25 tuổi</v>
      </c>
      <c r="V113" s="37" t="s">
        <v>317</v>
      </c>
      <c r="W113" s="37" t="s">
        <v>187</v>
      </c>
      <c r="X113" s="37"/>
      <c r="Y113" s="24"/>
      <c r="Z113" s="37"/>
      <c r="AA113" s="37" t="s">
        <v>264</v>
      </c>
      <c r="AB113" s="33" t="s">
        <v>150</v>
      </c>
      <c r="AC113" s="33" t="str">
        <f>VLOOKUP(AB113,options!$V$50:$W$55,2,FALSE)</f>
        <v>Đang đi học (trọn giờ)</v>
      </c>
      <c r="AD113" s="33" t="str">
        <f>VLOOKUP(AB113,options!$V$57:$W$62,2,FALSE)</f>
        <v>Đang đi học</v>
      </c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 t="e">
        <f>VLOOKUP(AR113,options!$M$41:$N$45,2,FALSE)</f>
        <v>#N/A</v>
      </c>
      <c r="AT113" s="33"/>
      <c r="AU113" s="33" t="e">
        <f>VLOOKUP(AT113,options!$M$41:$N$45,2,FALSE)</f>
        <v>#N/A</v>
      </c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26" t="e">
        <f>VLOOKUP(BE113,options!$S$39:$T$59,2,FALSE)</f>
        <v>#N/A</v>
      </c>
      <c r="BG113" s="33"/>
      <c r="BH113" s="33"/>
      <c r="BI113" s="33"/>
      <c r="BJ113" s="33"/>
      <c r="BK113" s="33"/>
      <c r="BL113" s="33"/>
      <c r="BM113" s="33"/>
      <c r="BN113" s="33" t="s">
        <v>176</v>
      </c>
      <c r="BO113" s="26" t="s">
        <v>1260</v>
      </c>
      <c r="BP113" s="33" t="s">
        <v>1261</v>
      </c>
      <c r="BQ113" s="33" t="str">
        <f>VLOOKUP(BP113,options!$V$31:$W$44,2,FALSE)</f>
        <v>Công nghệ thông tin</v>
      </c>
      <c r="BR113" s="33" t="s">
        <v>282</v>
      </c>
      <c r="BS113" s="33" t="s">
        <v>291</v>
      </c>
      <c r="BT113" s="102">
        <f>VLOOKUP(BS113,options!$S$31:$T$35,2,FALSE)</f>
        <v>4</v>
      </c>
      <c r="BU113" s="33" t="s">
        <v>291</v>
      </c>
      <c r="BV113" s="102">
        <f>VLOOKUP(BU113,options!$S$31:$T$35,2,FALSE)</f>
        <v>4</v>
      </c>
      <c r="BW113" s="33" t="s">
        <v>291</v>
      </c>
      <c r="BX113" s="102">
        <f>VLOOKUP(BW113,options!$S$31:$T$35,2,FALSE)</f>
        <v>4</v>
      </c>
      <c r="BY113" s="33" t="s">
        <v>184</v>
      </c>
      <c r="BZ113" s="33" t="s">
        <v>129</v>
      </c>
      <c r="CA113" s="33"/>
      <c r="CB113" s="33"/>
      <c r="CC113" s="33" t="s">
        <v>291</v>
      </c>
      <c r="CD113" s="33" t="s">
        <v>291</v>
      </c>
      <c r="CE113" s="102">
        <f>VLOOKUP(CD113,options!$S$31:$T$35,2,FALSE)</f>
        <v>4</v>
      </c>
    </row>
    <row r="114" spans="1:83" ht="16.5" customHeight="1" x14ac:dyDescent="0.25">
      <c r="A114" s="33">
        <v>113</v>
      </c>
      <c r="B114" s="34" t="s">
        <v>325</v>
      </c>
      <c r="C114" s="24" t="s">
        <v>849</v>
      </c>
      <c r="D114" s="26" t="s">
        <v>850</v>
      </c>
      <c r="E114" s="24" t="s">
        <v>851</v>
      </c>
      <c r="F114" s="47" t="s">
        <v>852</v>
      </c>
      <c r="G114" s="34" t="s">
        <v>480</v>
      </c>
      <c r="H114" s="34" t="s">
        <v>481</v>
      </c>
      <c r="I114" s="34" t="s">
        <v>840</v>
      </c>
      <c r="J114" s="34" t="str">
        <f>VLOOKUP(I114,options!$R$65:$S$80,2,FALSE)</f>
        <v>Công nghệ thông tin</v>
      </c>
      <c r="K114" s="34" t="str">
        <f>VLOOKUP(I114,'Chuẩn hóa Ngànhnghề'!$A$4:$B$19,2,FALSE)</f>
        <v>Công nghệ thông tin</v>
      </c>
      <c r="L114" s="34" t="s">
        <v>1408</v>
      </c>
      <c r="M114" s="24" t="s">
        <v>853</v>
      </c>
      <c r="N114" s="24" t="s">
        <v>803</v>
      </c>
      <c r="O114" s="34" t="s">
        <v>338</v>
      </c>
      <c r="P114" s="44" t="s">
        <v>854</v>
      </c>
      <c r="R114" s="37" t="s">
        <v>145</v>
      </c>
      <c r="S114" s="24">
        <v>1994</v>
      </c>
      <c r="T114" s="34">
        <f t="shared" si="1"/>
        <v>24</v>
      </c>
      <c r="U114" s="34" t="str">
        <f>VLOOKUP(T114,'Nhóm tuổi'!$A$3:$B$9,2,FALSE)</f>
        <v>Dưới 25 tuổi</v>
      </c>
      <c r="V114" s="23" t="s">
        <v>317</v>
      </c>
      <c r="W114" s="23" t="s">
        <v>187</v>
      </c>
      <c r="X114" s="23"/>
      <c r="Y114" s="24"/>
      <c r="Z114" s="23"/>
      <c r="AA114" s="23" t="s">
        <v>264</v>
      </c>
      <c r="AB114" s="298" t="s">
        <v>152</v>
      </c>
      <c r="AC114" s="33" t="str">
        <f>VLOOKUP(AB114,options!$V$50:$W$55,2,FALSE)</f>
        <v>Khác</v>
      </c>
      <c r="AD114" s="33" t="str">
        <f>VLOOKUP(AB114,options!$V$57:$W$62,2,FALSE)</f>
        <v>Khác</v>
      </c>
      <c r="AE114" s="26" t="s">
        <v>855</v>
      </c>
      <c r="AF114" s="33"/>
      <c r="AS114" s="33" t="e">
        <f>VLOOKUP(AR114,options!$M$41:$N$45,2,FALSE)</f>
        <v>#N/A</v>
      </c>
      <c r="AU114" s="33" t="e">
        <f>VLOOKUP(AT114,options!$M$41:$N$45,2,FALSE)</f>
        <v>#N/A</v>
      </c>
      <c r="AV114" s="33"/>
      <c r="AX114" s="33"/>
      <c r="BB114" s="33"/>
      <c r="BF114" s="26" t="e">
        <f>VLOOKUP(BE114,options!$S$39:$T$59,2,FALSE)</f>
        <v>#N/A</v>
      </c>
      <c r="BH114" s="33" t="s">
        <v>167</v>
      </c>
      <c r="BI114" s="33" t="s">
        <v>275</v>
      </c>
      <c r="BJ114" s="33" t="s">
        <v>169</v>
      </c>
      <c r="BK114" s="33" t="s">
        <v>170</v>
      </c>
      <c r="BL114" s="33" t="s">
        <v>172</v>
      </c>
      <c r="BM114" s="33"/>
      <c r="BN114" s="33"/>
      <c r="BQ114" s="33" t="e">
        <f>VLOOKUP(BP114,options!$V$31:$W$44,2,FALSE)</f>
        <v>#N/A</v>
      </c>
      <c r="BS114" s="26" t="s">
        <v>291</v>
      </c>
      <c r="BT114" s="102">
        <f>VLOOKUP(BS114,options!$S$31:$T$35,2,FALSE)</f>
        <v>4</v>
      </c>
      <c r="BU114" s="26" t="s">
        <v>291</v>
      </c>
      <c r="BV114" s="102">
        <f>VLOOKUP(BU114,options!$S$31:$T$35,2,FALSE)</f>
        <v>4</v>
      </c>
      <c r="BW114" s="33" t="s">
        <v>291</v>
      </c>
      <c r="BX114" s="102">
        <f>VLOOKUP(BW114,options!$S$31:$T$35,2,FALSE)</f>
        <v>4</v>
      </c>
      <c r="BY114" s="26" t="s">
        <v>181</v>
      </c>
      <c r="BZ114" s="26" t="s">
        <v>184</v>
      </c>
      <c r="CA114" s="26" t="s">
        <v>185</v>
      </c>
      <c r="CC114" s="26" t="s">
        <v>291</v>
      </c>
      <c r="CD114" s="26" t="s">
        <v>291</v>
      </c>
      <c r="CE114" s="102">
        <f>VLOOKUP(CD114,options!$S$31:$T$35,2,FALSE)</f>
        <v>4</v>
      </c>
    </row>
    <row r="115" spans="1:83" ht="16.5" customHeight="1" x14ac:dyDescent="0.25">
      <c r="A115" s="33">
        <v>114</v>
      </c>
      <c r="B115" s="34" t="s">
        <v>325</v>
      </c>
      <c r="C115" s="24">
        <v>14001197</v>
      </c>
      <c r="D115" s="26" t="s">
        <v>563</v>
      </c>
      <c r="E115" s="24" t="s">
        <v>564</v>
      </c>
      <c r="F115" s="47" t="s">
        <v>878</v>
      </c>
      <c r="G115" s="34" t="s">
        <v>480</v>
      </c>
      <c r="H115" s="34" t="s">
        <v>481</v>
      </c>
      <c r="I115" s="34" t="s">
        <v>840</v>
      </c>
      <c r="J115" s="34" t="str">
        <f>VLOOKUP(I115,options!$R$65:$S$80,2,FALSE)</f>
        <v>Công nghệ thông tin</v>
      </c>
      <c r="K115" s="34" t="str">
        <f>VLOOKUP(I115,'Chuẩn hóa Ngànhnghề'!$A$4:$B$19,2,FALSE)</f>
        <v>Công nghệ thông tin</v>
      </c>
      <c r="L115" s="34" t="s">
        <v>1408</v>
      </c>
      <c r="M115" s="24" t="s">
        <v>880</v>
      </c>
      <c r="N115" s="24" t="s">
        <v>881</v>
      </c>
      <c r="O115" s="24" t="s">
        <v>333</v>
      </c>
      <c r="P115" s="44" t="s">
        <v>879</v>
      </c>
      <c r="Q115" s="42" t="s">
        <v>1255</v>
      </c>
      <c r="R115" s="37" t="s">
        <v>145</v>
      </c>
      <c r="S115" s="24">
        <v>1995</v>
      </c>
      <c r="T115" s="34">
        <f t="shared" si="1"/>
        <v>23</v>
      </c>
      <c r="U115" s="34" t="str">
        <f>VLOOKUP(T115,'Nhóm tuổi'!$A$3:$B$9,2,FALSE)</f>
        <v>Dưới 25 tuổi</v>
      </c>
      <c r="V115" s="23" t="s">
        <v>317</v>
      </c>
      <c r="W115" s="23" t="s">
        <v>187</v>
      </c>
      <c r="X115" s="23"/>
      <c r="Y115" s="24"/>
      <c r="Z115" s="23"/>
      <c r="AA115" s="23" t="s">
        <v>264</v>
      </c>
      <c r="AB115" s="26" t="s">
        <v>147</v>
      </c>
      <c r="AC115" s="33" t="str">
        <f>VLOOKUP(AB115,options!$V$50:$W$55,2,FALSE)</f>
        <v>Đi làm</v>
      </c>
      <c r="AD115" s="33" t="str">
        <f>VLOOKUP(AB115,options!$V$57:$W$62,2,FALSE)</f>
        <v>Có việc làm</v>
      </c>
      <c r="AF115" s="33" t="s">
        <v>254</v>
      </c>
      <c r="AG115" s="26" t="s">
        <v>882</v>
      </c>
      <c r="AH115" s="26" t="s">
        <v>883</v>
      </c>
      <c r="AI115" s="26" t="s">
        <v>884</v>
      </c>
      <c r="AJ115" s="26" t="s">
        <v>881</v>
      </c>
      <c r="AK115" s="26" t="s">
        <v>333</v>
      </c>
      <c r="AL115" s="45" t="s">
        <v>885</v>
      </c>
      <c r="AN115" s="26">
        <v>48</v>
      </c>
      <c r="AO115" s="26" t="s">
        <v>258</v>
      </c>
      <c r="AP115" s="26" t="s">
        <v>218</v>
      </c>
      <c r="AR115" s="33" t="s">
        <v>260</v>
      </c>
      <c r="AS115" s="33">
        <f>VLOOKUP(AR115,options!$M$41:$N$45,2,FALSE)</f>
        <v>4</v>
      </c>
      <c r="AT115" s="33" t="s">
        <v>260</v>
      </c>
      <c r="AU115" s="33">
        <f>VLOOKUP(AT115,options!$M$41:$N$45,2,FALSE)</f>
        <v>4</v>
      </c>
      <c r="AV115" s="33" t="s">
        <v>269</v>
      </c>
      <c r="AX115" s="33" t="s">
        <v>296</v>
      </c>
      <c r="AY115" s="26" t="s">
        <v>311</v>
      </c>
      <c r="AZ115" s="26" t="s">
        <v>163</v>
      </c>
      <c r="BB115" s="33" t="s">
        <v>306</v>
      </c>
      <c r="BD115" s="33" t="s">
        <v>163</v>
      </c>
      <c r="BF115" s="26" t="e">
        <f>VLOOKUP(BE115,options!$S$39:$T$59,2,FALSE)</f>
        <v>#N/A</v>
      </c>
      <c r="BH115" s="33"/>
      <c r="BN115" s="33"/>
      <c r="BQ115" s="33" t="e">
        <f>VLOOKUP(BP115,options!$V$31:$W$44,2,FALSE)</f>
        <v>#N/A</v>
      </c>
      <c r="BS115" s="26" t="s">
        <v>291</v>
      </c>
      <c r="BT115" s="102">
        <f>VLOOKUP(BS115,options!$S$31:$T$35,2,FALSE)</f>
        <v>4</v>
      </c>
      <c r="BU115" s="26" t="s">
        <v>291</v>
      </c>
      <c r="BV115" s="102">
        <f>VLOOKUP(BU115,options!$S$31:$T$35,2,FALSE)</f>
        <v>4</v>
      </c>
      <c r="BW115" s="33" t="s">
        <v>291</v>
      </c>
      <c r="BX115" s="102">
        <f>VLOOKUP(BW115,options!$S$31:$T$35,2,FALSE)</f>
        <v>4</v>
      </c>
      <c r="BY115" s="26" t="s">
        <v>181</v>
      </c>
      <c r="BZ115" s="26" t="s">
        <v>182</v>
      </c>
      <c r="CA115" s="26" t="s">
        <v>184</v>
      </c>
      <c r="CC115" s="26" t="s">
        <v>291</v>
      </c>
      <c r="CD115" s="26" t="s">
        <v>291</v>
      </c>
      <c r="CE115" s="102">
        <f>VLOOKUP(CD115,options!$S$31:$T$35,2,FALSE)</f>
        <v>4</v>
      </c>
    </row>
    <row r="116" spans="1:83" ht="16.5" customHeight="1" x14ac:dyDescent="0.25">
      <c r="A116" s="33">
        <v>115</v>
      </c>
      <c r="B116" s="34" t="s">
        <v>325</v>
      </c>
      <c r="C116" s="24">
        <v>14001180</v>
      </c>
      <c r="D116" s="26" t="s">
        <v>391</v>
      </c>
      <c r="E116" s="24" t="s">
        <v>886</v>
      </c>
      <c r="F116" s="47" t="s">
        <v>365</v>
      </c>
      <c r="G116" s="34" t="s">
        <v>480</v>
      </c>
      <c r="H116" s="34" t="s">
        <v>481</v>
      </c>
      <c r="I116" s="34" t="s">
        <v>840</v>
      </c>
      <c r="J116" s="34" t="str">
        <f>VLOOKUP(I116,options!$R$65:$S$80,2,FALSE)</f>
        <v>Công nghệ thông tin</v>
      </c>
      <c r="K116" s="34" t="str">
        <f>VLOOKUP(I116,'Chuẩn hóa Ngànhnghề'!$A$4:$B$19,2,FALSE)</f>
        <v>Công nghệ thông tin</v>
      </c>
      <c r="L116" s="34" t="s">
        <v>1408</v>
      </c>
      <c r="M116" s="24" t="s">
        <v>1384</v>
      </c>
      <c r="N116" s="24" t="s">
        <v>399</v>
      </c>
      <c r="O116" s="34" t="s">
        <v>338</v>
      </c>
      <c r="P116" s="44" t="s">
        <v>887</v>
      </c>
      <c r="Q116" s="42" t="s">
        <v>888</v>
      </c>
      <c r="R116" s="37" t="s">
        <v>145</v>
      </c>
      <c r="S116" s="24">
        <v>1996</v>
      </c>
      <c r="T116" s="34">
        <f t="shared" si="1"/>
        <v>22</v>
      </c>
      <c r="U116" s="34" t="str">
        <f>VLOOKUP(T116,'Nhóm tuổi'!$A$3:$B$9,2,FALSE)</f>
        <v>Dưới 25 tuổi</v>
      </c>
      <c r="V116" s="23" t="s">
        <v>317</v>
      </c>
      <c r="W116" s="23" t="s">
        <v>187</v>
      </c>
      <c r="X116" s="23"/>
      <c r="Y116" s="24"/>
      <c r="Z116" s="23"/>
      <c r="AA116" s="23" t="s">
        <v>264</v>
      </c>
      <c r="AB116" s="26" t="s">
        <v>147</v>
      </c>
      <c r="AC116" s="33" t="str">
        <f>VLOOKUP(AB116,options!$V$50:$W$55,2,FALSE)</f>
        <v>Đi làm</v>
      </c>
      <c r="AD116" s="33" t="str">
        <f>VLOOKUP(AB116,options!$V$57:$W$62,2,FALSE)</f>
        <v>Có việc làm</v>
      </c>
      <c r="AF116" s="33" t="s">
        <v>250</v>
      </c>
      <c r="AH116" s="26" t="s">
        <v>889</v>
      </c>
      <c r="AI116" s="26" t="s">
        <v>1250</v>
      </c>
      <c r="AJ116" s="26" t="s">
        <v>414</v>
      </c>
      <c r="AK116" s="26" t="s">
        <v>338</v>
      </c>
      <c r="AL116" s="45" t="s">
        <v>451</v>
      </c>
      <c r="AM116" s="43" t="s">
        <v>1254</v>
      </c>
      <c r="AN116" s="26">
        <v>48</v>
      </c>
      <c r="AO116" s="26" t="s">
        <v>258</v>
      </c>
      <c r="AP116" s="26" t="s">
        <v>218</v>
      </c>
      <c r="AR116" s="33" t="s">
        <v>261</v>
      </c>
      <c r="AS116" s="33">
        <f>VLOOKUP(AR116,options!$M$41:$N$45,2,FALSE)</f>
        <v>3</v>
      </c>
      <c r="AT116" s="33" t="s">
        <v>261</v>
      </c>
      <c r="AU116" s="33">
        <f>VLOOKUP(AT116,options!$M$41:$N$45,2,FALSE)</f>
        <v>3</v>
      </c>
      <c r="AV116" s="33" t="s">
        <v>270</v>
      </c>
      <c r="AX116" s="33" t="s">
        <v>297</v>
      </c>
      <c r="AY116" s="26" t="s">
        <v>314</v>
      </c>
      <c r="AZ116" s="26" t="s">
        <v>162</v>
      </c>
      <c r="BA116" s="33" t="s">
        <v>301</v>
      </c>
      <c r="BB116" s="33" t="s">
        <v>306</v>
      </c>
      <c r="BD116" s="33" t="s">
        <v>163</v>
      </c>
      <c r="BF116" s="26" t="e">
        <f>VLOOKUP(BE116,options!$S$39:$T$59,2,FALSE)</f>
        <v>#N/A</v>
      </c>
      <c r="BH116" s="33"/>
      <c r="BN116" s="33"/>
      <c r="BQ116" s="33" t="e">
        <f>VLOOKUP(BP116,options!$V$31:$W$44,2,FALSE)</f>
        <v>#N/A</v>
      </c>
      <c r="BS116" s="26" t="s">
        <v>291</v>
      </c>
      <c r="BT116" s="102">
        <f>VLOOKUP(BS116,options!$S$31:$T$35,2,FALSE)</f>
        <v>4</v>
      </c>
      <c r="BU116" s="26" t="s">
        <v>291</v>
      </c>
      <c r="BV116" s="102">
        <f>VLOOKUP(BU116,options!$S$31:$T$35,2,FALSE)</f>
        <v>4</v>
      </c>
      <c r="BW116" s="33" t="s">
        <v>291</v>
      </c>
      <c r="BX116" s="102">
        <f>VLOOKUP(BW116,options!$S$31:$T$35,2,FALSE)</f>
        <v>4</v>
      </c>
      <c r="BY116" s="26" t="s">
        <v>181</v>
      </c>
      <c r="BZ116" s="26" t="s">
        <v>184</v>
      </c>
      <c r="CC116" s="26" t="s">
        <v>292</v>
      </c>
      <c r="CD116" s="26" t="s">
        <v>291</v>
      </c>
      <c r="CE116" s="102">
        <f>VLOOKUP(CD116,options!$S$31:$T$35,2,FALSE)</f>
        <v>4</v>
      </c>
    </row>
    <row r="117" spans="1:83" ht="16.5" customHeight="1" x14ac:dyDescent="0.25">
      <c r="A117" s="33">
        <v>116</v>
      </c>
      <c r="B117" s="34" t="s">
        <v>325</v>
      </c>
      <c r="C117" s="24">
        <v>14001160</v>
      </c>
      <c r="D117" s="26" t="s">
        <v>890</v>
      </c>
      <c r="E117" s="24" t="s">
        <v>370</v>
      </c>
      <c r="F117" s="47" t="s">
        <v>891</v>
      </c>
      <c r="G117" s="34" t="s">
        <v>480</v>
      </c>
      <c r="H117" s="34" t="s">
        <v>481</v>
      </c>
      <c r="I117" s="34" t="s">
        <v>840</v>
      </c>
      <c r="J117" s="34" t="str">
        <f>VLOOKUP(I117,options!$R$65:$S$80,2,FALSE)</f>
        <v>Công nghệ thông tin</v>
      </c>
      <c r="K117" s="34" t="str">
        <f>VLOOKUP(I117,'Chuẩn hóa Ngànhnghề'!$A$4:$B$19,2,FALSE)</f>
        <v>Công nghệ thông tin</v>
      </c>
      <c r="L117" s="34" t="s">
        <v>1408</v>
      </c>
      <c r="M117" s="24" t="s">
        <v>1247</v>
      </c>
      <c r="N117" s="24" t="s">
        <v>699</v>
      </c>
      <c r="O117" s="34" t="s">
        <v>338</v>
      </c>
      <c r="P117" s="44" t="s">
        <v>892</v>
      </c>
      <c r="Q117" s="42" t="s">
        <v>893</v>
      </c>
      <c r="R117" s="37" t="s">
        <v>145</v>
      </c>
      <c r="S117" s="24">
        <v>1996</v>
      </c>
      <c r="T117" s="34">
        <f t="shared" si="1"/>
        <v>22</v>
      </c>
      <c r="U117" s="34" t="str">
        <f>VLOOKUP(T117,'Nhóm tuổi'!$A$3:$B$9,2,FALSE)</f>
        <v>Dưới 25 tuổi</v>
      </c>
      <c r="V117" s="23" t="s">
        <v>317</v>
      </c>
      <c r="W117" s="23" t="s">
        <v>187</v>
      </c>
      <c r="X117" s="23"/>
      <c r="Y117" s="24"/>
      <c r="Z117" s="23"/>
      <c r="AA117" s="23" t="s">
        <v>264</v>
      </c>
      <c r="AB117" s="26" t="s">
        <v>147</v>
      </c>
      <c r="AC117" s="33" t="str">
        <f>VLOOKUP(AB117,options!$V$50:$W$55,2,FALSE)</f>
        <v>Đi làm</v>
      </c>
      <c r="AD117" s="33" t="str">
        <f>VLOOKUP(AB117,options!$V$57:$W$62,2,FALSE)</f>
        <v>Có việc làm</v>
      </c>
      <c r="AF117" s="33" t="s">
        <v>251</v>
      </c>
      <c r="AH117" s="26" t="s">
        <v>894</v>
      </c>
      <c r="AI117" s="26" t="s">
        <v>1248</v>
      </c>
      <c r="AJ117" s="26" t="s">
        <v>1249</v>
      </c>
      <c r="AK117" s="26" t="s">
        <v>338</v>
      </c>
      <c r="AL117" s="45" t="s">
        <v>895</v>
      </c>
      <c r="AM117" s="43" t="s">
        <v>1252</v>
      </c>
      <c r="AN117" s="26">
        <v>44</v>
      </c>
      <c r="AO117" s="26" t="s">
        <v>258</v>
      </c>
      <c r="AP117" s="26" t="s">
        <v>218</v>
      </c>
      <c r="AR117" s="33" t="s">
        <v>261</v>
      </c>
      <c r="AS117" s="33">
        <f>VLOOKUP(AR117,options!$M$41:$N$45,2,FALSE)</f>
        <v>3</v>
      </c>
      <c r="AT117" s="33" t="s">
        <v>261</v>
      </c>
      <c r="AU117" s="33">
        <f>VLOOKUP(AT117,options!$M$41:$N$45,2,FALSE)</f>
        <v>3</v>
      </c>
      <c r="AV117" s="33" t="s">
        <v>271</v>
      </c>
      <c r="AX117" s="33" t="s">
        <v>298</v>
      </c>
      <c r="AY117" s="26" t="s">
        <v>312</v>
      </c>
      <c r="AZ117" s="26" t="s">
        <v>162</v>
      </c>
      <c r="BA117" s="33" t="s">
        <v>305</v>
      </c>
      <c r="BB117" s="33" t="s">
        <v>306</v>
      </c>
      <c r="BD117" s="33" t="s">
        <v>163</v>
      </c>
      <c r="BF117" s="26" t="e">
        <f>VLOOKUP(BE117,options!$S$39:$T$59,2,FALSE)</f>
        <v>#N/A</v>
      </c>
      <c r="BH117" s="33"/>
      <c r="BN117" s="33"/>
      <c r="BQ117" s="33" t="e">
        <f>VLOOKUP(BP117,options!$V$31:$W$44,2,FALSE)</f>
        <v>#N/A</v>
      </c>
      <c r="BS117" s="26" t="s">
        <v>292</v>
      </c>
      <c r="BT117" s="102">
        <f>VLOOKUP(BS117,options!$S$31:$T$35,2,FALSE)</f>
        <v>3</v>
      </c>
      <c r="BU117" s="26" t="s">
        <v>293</v>
      </c>
      <c r="BV117" s="102">
        <f>VLOOKUP(BU117,options!$S$31:$T$35,2,FALSE)</f>
        <v>2</v>
      </c>
      <c r="BW117" s="33" t="s">
        <v>292</v>
      </c>
      <c r="BX117" s="102">
        <f>VLOOKUP(BW117,options!$S$31:$T$35,2,FALSE)</f>
        <v>3</v>
      </c>
      <c r="BY117" s="26" t="s">
        <v>181</v>
      </c>
      <c r="BZ117" s="26" t="s">
        <v>182</v>
      </c>
      <c r="CA117" s="26" t="s">
        <v>184</v>
      </c>
      <c r="CC117" s="26" t="s">
        <v>292</v>
      </c>
      <c r="CD117" s="26" t="s">
        <v>292</v>
      </c>
      <c r="CE117" s="102">
        <f>VLOOKUP(CD117,options!$S$31:$T$35,2,FALSE)</f>
        <v>3</v>
      </c>
    </row>
    <row r="118" spans="1:83" ht="16.5" customHeight="1" x14ac:dyDescent="0.25">
      <c r="A118" s="33">
        <v>117</v>
      </c>
      <c r="B118" s="34" t="s">
        <v>325</v>
      </c>
      <c r="C118" s="24">
        <v>14001132</v>
      </c>
      <c r="D118" s="26" t="s">
        <v>459</v>
      </c>
      <c r="E118" s="24" t="s">
        <v>921</v>
      </c>
      <c r="F118" s="47" t="s">
        <v>922</v>
      </c>
      <c r="G118" s="24" t="s">
        <v>480</v>
      </c>
      <c r="H118" s="34" t="s">
        <v>481</v>
      </c>
      <c r="I118" s="34" t="s">
        <v>840</v>
      </c>
      <c r="J118" s="34" t="str">
        <f>VLOOKUP(I118,options!$R$65:$S$80,2,FALSE)</f>
        <v>Công nghệ thông tin</v>
      </c>
      <c r="K118" s="34" t="str">
        <f>VLOOKUP(I118,'Chuẩn hóa Ngànhnghề'!$A$4:$B$19,2,FALSE)</f>
        <v>Công nghệ thông tin</v>
      </c>
      <c r="L118" s="34" t="s">
        <v>1408</v>
      </c>
      <c r="M118" s="24" t="s">
        <v>923</v>
      </c>
      <c r="N118" s="24" t="s">
        <v>924</v>
      </c>
      <c r="O118" s="34" t="s">
        <v>748</v>
      </c>
      <c r="P118" s="44" t="s">
        <v>925</v>
      </c>
      <c r="Q118" s="42" t="s">
        <v>1253</v>
      </c>
      <c r="R118" s="37" t="s">
        <v>145</v>
      </c>
      <c r="S118" s="24">
        <v>1995</v>
      </c>
      <c r="T118" s="34">
        <f t="shared" si="1"/>
        <v>23</v>
      </c>
      <c r="U118" s="34" t="str">
        <f>VLOOKUP(T118,'Nhóm tuổi'!$A$3:$B$9,2,FALSE)</f>
        <v>Dưới 25 tuổi</v>
      </c>
      <c r="V118" s="23" t="s">
        <v>317</v>
      </c>
      <c r="W118" s="23" t="s">
        <v>187</v>
      </c>
      <c r="X118" s="23"/>
      <c r="Y118" s="24"/>
      <c r="Z118" s="23"/>
      <c r="AA118" s="23" t="s">
        <v>264</v>
      </c>
      <c r="AB118" s="297" t="s">
        <v>151</v>
      </c>
      <c r="AC118" s="33" t="str">
        <f>VLOOKUP(AB118,options!$V$50:$W$55,2,FALSE)</f>
        <v>Đang tìm việc (Không có việc làm)</v>
      </c>
      <c r="AD118" s="33" t="str">
        <f>VLOOKUP(AB118,options!$V$57:$W$62,2,FALSE)</f>
        <v>Không tìm được việc làm</v>
      </c>
      <c r="AF118" s="33"/>
      <c r="AS118" s="33" t="e">
        <f>VLOOKUP(AR118,options!$M$41:$N$45,2,FALSE)</f>
        <v>#N/A</v>
      </c>
      <c r="AU118" s="33" t="e">
        <f>VLOOKUP(AT118,options!$M$41:$N$45,2,FALSE)</f>
        <v>#N/A</v>
      </c>
      <c r="AV118" s="33"/>
      <c r="AX118" s="33"/>
      <c r="BB118" s="33"/>
      <c r="BF118" s="26" t="e">
        <f>VLOOKUP(BE118,options!$S$39:$T$59,2,FALSE)</f>
        <v>#N/A</v>
      </c>
      <c r="BH118" s="33" t="s">
        <v>166</v>
      </c>
      <c r="BI118" s="33" t="s">
        <v>275</v>
      </c>
      <c r="BJ118" s="33" t="s">
        <v>170</v>
      </c>
      <c r="BK118" s="33" t="s">
        <v>172</v>
      </c>
      <c r="BL118" s="33"/>
      <c r="BN118" s="33"/>
      <c r="BQ118" s="33" t="e">
        <f>VLOOKUP(BP118,options!$V$31:$W$44,2,FALSE)</f>
        <v>#N/A</v>
      </c>
      <c r="BS118" s="26" t="s">
        <v>291</v>
      </c>
      <c r="BT118" s="102">
        <f>VLOOKUP(BS118,options!$S$31:$T$35,2,FALSE)</f>
        <v>4</v>
      </c>
      <c r="BU118" s="26" t="s">
        <v>292</v>
      </c>
      <c r="BV118" s="102">
        <f>VLOOKUP(BU118,options!$S$31:$T$35,2,FALSE)</f>
        <v>3</v>
      </c>
      <c r="BW118" s="33" t="s">
        <v>291</v>
      </c>
      <c r="BX118" s="102">
        <f>VLOOKUP(BW118,options!$S$31:$T$35,2,FALSE)</f>
        <v>4</v>
      </c>
      <c r="BY118" s="26" t="s">
        <v>182</v>
      </c>
      <c r="BZ118" s="26" t="s">
        <v>184</v>
      </c>
      <c r="CC118" s="26" t="s">
        <v>292</v>
      </c>
      <c r="CD118" s="26" t="s">
        <v>291</v>
      </c>
      <c r="CE118" s="102">
        <f>VLOOKUP(CD118,options!$S$31:$T$35,2,FALSE)</f>
        <v>4</v>
      </c>
    </row>
    <row r="119" spans="1:83" ht="16.5" customHeight="1" x14ac:dyDescent="0.25">
      <c r="A119" s="33">
        <v>118</v>
      </c>
      <c r="B119" s="34" t="s">
        <v>325</v>
      </c>
      <c r="C119" s="34">
        <v>15003530</v>
      </c>
      <c r="D119" s="33" t="s">
        <v>422</v>
      </c>
      <c r="E119" s="34" t="s">
        <v>423</v>
      </c>
      <c r="F119" s="46" t="s">
        <v>392</v>
      </c>
      <c r="G119" s="34" t="s">
        <v>424</v>
      </c>
      <c r="H119" s="34" t="s">
        <v>1412</v>
      </c>
      <c r="I119" s="34" t="s">
        <v>346</v>
      </c>
      <c r="J119" s="34" t="str">
        <f>VLOOKUP(I119,options!$R$65:$S$80,2,FALSE)</f>
        <v>Công nghệ kỹ thuật Điện - Điện tử</v>
      </c>
      <c r="K119" s="34" t="str">
        <f>VLOOKUP(I119,'Chuẩn hóa Ngànhnghề'!$A$4:$B$19,2,FALSE)</f>
        <v>Công nghệ kỹ thuật Điện</v>
      </c>
      <c r="L119" s="34" t="s">
        <v>1408</v>
      </c>
      <c r="M119" s="34" t="s">
        <v>1225</v>
      </c>
      <c r="N119" s="34" t="s">
        <v>425</v>
      </c>
      <c r="O119" s="34" t="s">
        <v>338</v>
      </c>
      <c r="P119" s="35" t="s">
        <v>444</v>
      </c>
      <c r="Q119" s="42" t="s">
        <v>1226</v>
      </c>
      <c r="R119" s="37" t="s">
        <v>145</v>
      </c>
      <c r="S119" s="34">
        <v>1994</v>
      </c>
      <c r="T119" s="34">
        <f t="shared" si="1"/>
        <v>24</v>
      </c>
      <c r="U119" s="34" t="str">
        <f>VLOOKUP(T119,'Nhóm tuổi'!$A$3:$B$9,2,FALSE)</f>
        <v>Dưới 25 tuổi</v>
      </c>
      <c r="V119" s="37" t="s">
        <v>317</v>
      </c>
      <c r="W119" s="37" t="s">
        <v>186</v>
      </c>
      <c r="X119" s="37" t="s">
        <v>243</v>
      </c>
      <c r="Y119" s="24"/>
      <c r="Z119" s="37"/>
      <c r="AA119" s="37" t="s">
        <v>264</v>
      </c>
      <c r="AB119" s="33" t="s">
        <v>149</v>
      </c>
      <c r="AC119" s="33" t="str">
        <f>VLOOKUP(AB119,options!$V$50:$W$55,2,FALSE)</f>
        <v>Đi làm</v>
      </c>
      <c r="AD119" s="33" t="str">
        <f>VLOOKUP(AB119,options!$V$57:$W$62,2,FALSE)</f>
        <v>Có việc làm</v>
      </c>
      <c r="AE119" s="33"/>
      <c r="AF119" s="33" t="s">
        <v>250</v>
      </c>
      <c r="AG119" s="33"/>
      <c r="AH119" s="34" t="s">
        <v>426</v>
      </c>
      <c r="AI119" s="37" t="s">
        <v>427</v>
      </c>
      <c r="AJ119" s="33" t="s">
        <v>428</v>
      </c>
      <c r="AK119" s="33" t="s">
        <v>338</v>
      </c>
      <c r="AL119" s="59" t="s">
        <v>1228</v>
      </c>
      <c r="AM119" s="51" t="s">
        <v>1227</v>
      </c>
      <c r="AN119" s="33">
        <v>48</v>
      </c>
      <c r="AO119" s="33" t="s">
        <v>256</v>
      </c>
      <c r="AP119" s="33" t="s">
        <v>215</v>
      </c>
      <c r="AQ119" s="33"/>
      <c r="AR119" s="33" t="s">
        <v>260</v>
      </c>
      <c r="AS119" s="33">
        <f>VLOOKUP(AR119,options!$M$41:$N$45,2,FALSE)</f>
        <v>4</v>
      </c>
      <c r="AT119" s="33" t="s">
        <v>260</v>
      </c>
      <c r="AU119" s="33">
        <f>VLOOKUP(AT119,options!$M$41:$N$45,2,FALSE)</f>
        <v>4</v>
      </c>
      <c r="AV119" s="33" t="s">
        <v>271</v>
      </c>
      <c r="AW119" s="33"/>
      <c r="AX119" s="33" t="s">
        <v>298</v>
      </c>
      <c r="AY119" s="33" t="s">
        <v>313</v>
      </c>
      <c r="AZ119" s="33" t="s">
        <v>162</v>
      </c>
      <c r="BA119" s="33" t="s">
        <v>305</v>
      </c>
      <c r="BB119" s="33" t="s">
        <v>306</v>
      </c>
      <c r="BC119" s="33"/>
      <c r="BD119" s="33" t="s">
        <v>162</v>
      </c>
      <c r="BE119" s="33" t="s">
        <v>1132</v>
      </c>
      <c r="BF119" s="26" t="str">
        <f>VLOOKUP(BE119,options!$S$39:$T$59,2,FALSE)</f>
        <v>Công nghệ kỹ thuật Điện - Điện Tử</v>
      </c>
      <c r="BG119" s="33" t="s">
        <v>281</v>
      </c>
      <c r="BH119" s="33"/>
      <c r="BI119" s="33"/>
      <c r="BJ119" s="33"/>
      <c r="BK119" s="33"/>
      <c r="BL119" s="33"/>
      <c r="BM119" s="33"/>
      <c r="BN119" s="33" t="s">
        <v>176</v>
      </c>
      <c r="BO119" s="26" t="s">
        <v>1219</v>
      </c>
      <c r="BP119" s="33" t="s">
        <v>1224</v>
      </c>
      <c r="BQ119" s="33" t="str">
        <f>VLOOKUP(BP119,options!$V$31:$W$44,2,FALSE)</f>
        <v>Công nghệ Kỹ thuật Điện - Điện Tử</v>
      </c>
      <c r="BR119" s="33"/>
      <c r="BS119" s="33" t="s">
        <v>290</v>
      </c>
      <c r="BT119" s="102">
        <f>VLOOKUP(BS119,options!$S$31:$T$35,2,FALSE)</f>
        <v>5</v>
      </c>
      <c r="BU119" s="33" t="s">
        <v>290</v>
      </c>
      <c r="BV119" s="102">
        <f>VLOOKUP(BU119,options!$S$31:$T$35,2,FALSE)</f>
        <v>5</v>
      </c>
      <c r="BW119" s="33" t="s">
        <v>290</v>
      </c>
      <c r="BX119" s="102">
        <f>VLOOKUP(BW119,options!$S$31:$T$35,2,FALSE)</f>
        <v>5</v>
      </c>
      <c r="BY119" s="33" t="s">
        <v>181</v>
      </c>
      <c r="BZ119" s="33" t="s">
        <v>183</v>
      </c>
      <c r="CA119" s="33" t="s">
        <v>185</v>
      </c>
      <c r="CB119" s="33"/>
      <c r="CC119" s="33" t="s">
        <v>290</v>
      </c>
      <c r="CD119" s="33" t="s">
        <v>290</v>
      </c>
      <c r="CE119" s="102">
        <f>VLOOKUP(CD119,options!$S$31:$T$35,2,FALSE)</f>
        <v>5</v>
      </c>
    </row>
    <row r="120" spans="1:83" ht="16.5" customHeight="1" x14ac:dyDescent="0.25">
      <c r="A120" s="33">
        <v>119</v>
      </c>
      <c r="B120" s="34" t="s">
        <v>325</v>
      </c>
      <c r="C120" s="34">
        <v>15003548</v>
      </c>
      <c r="D120" s="33" t="s">
        <v>429</v>
      </c>
      <c r="E120" s="34" t="s">
        <v>430</v>
      </c>
      <c r="F120" s="46" t="s">
        <v>392</v>
      </c>
      <c r="G120" s="34" t="s">
        <v>424</v>
      </c>
      <c r="H120" s="34" t="s">
        <v>1132</v>
      </c>
      <c r="I120" s="34" t="s">
        <v>346</v>
      </c>
      <c r="J120" s="34" t="str">
        <f>VLOOKUP(I120,options!$R$65:$S$80,2,FALSE)</f>
        <v>Công nghệ kỹ thuật Điện - Điện tử</v>
      </c>
      <c r="K120" s="34" t="str">
        <f>VLOOKUP(I120,'Chuẩn hóa Ngànhnghề'!$A$4:$B$19,2,FALSE)</f>
        <v>Công nghệ kỹ thuật Điện</v>
      </c>
      <c r="L120" s="34" t="s">
        <v>1408</v>
      </c>
      <c r="M120" s="34" t="s">
        <v>431</v>
      </c>
      <c r="N120" s="34" t="s">
        <v>432</v>
      </c>
      <c r="O120" s="34" t="s">
        <v>338</v>
      </c>
      <c r="P120" s="35" t="s">
        <v>433</v>
      </c>
      <c r="Q120" s="36" t="s">
        <v>445</v>
      </c>
      <c r="R120" s="37" t="s">
        <v>145</v>
      </c>
      <c r="S120" s="34">
        <v>1994</v>
      </c>
      <c r="T120" s="34">
        <f t="shared" si="1"/>
        <v>24</v>
      </c>
      <c r="U120" s="34" t="str">
        <f>VLOOKUP(T120,'Nhóm tuổi'!$A$3:$B$9,2,FALSE)</f>
        <v>Dưới 25 tuổi</v>
      </c>
      <c r="V120" s="37" t="s">
        <v>317</v>
      </c>
      <c r="W120" s="37" t="s">
        <v>186</v>
      </c>
      <c r="X120" s="37" t="s">
        <v>243</v>
      </c>
      <c r="Y120" s="24"/>
      <c r="Z120" s="37"/>
      <c r="AA120" s="37" t="s">
        <v>264</v>
      </c>
      <c r="AB120" s="33" t="s">
        <v>149</v>
      </c>
      <c r="AC120" s="33" t="str">
        <f>VLOOKUP(AB120,options!$V$50:$W$55,2,FALSE)</f>
        <v>Đi làm</v>
      </c>
      <c r="AD120" s="33" t="str">
        <f>VLOOKUP(AB120,options!$V$57:$W$62,2,FALSE)</f>
        <v>Có việc làm</v>
      </c>
      <c r="AE120" s="33"/>
      <c r="AF120" s="33" t="s">
        <v>247</v>
      </c>
      <c r="AG120" s="33"/>
      <c r="AH120" s="34" t="s">
        <v>446</v>
      </c>
      <c r="AI120" s="37" t="s">
        <v>447</v>
      </c>
      <c r="AJ120" s="33" t="s">
        <v>432</v>
      </c>
      <c r="AK120" s="33" t="s">
        <v>338</v>
      </c>
      <c r="AL120" s="38" t="s">
        <v>451</v>
      </c>
      <c r="AM120" s="33"/>
      <c r="AN120" s="33">
        <v>48</v>
      </c>
      <c r="AO120" s="33" t="s">
        <v>255</v>
      </c>
      <c r="AP120" s="33" t="s">
        <v>219</v>
      </c>
      <c r="AQ120" s="33"/>
      <c r="AR120" s="33" t="s">
        <v>260</v>
      </c>
      <c r="AS120" s="33">
        <f>VLOOKUP(AR120,options!$M$41:$N$45,2,FALSE)</f>
        <v>4</v>
      </c>
      <c r="AT120" s="33" t="s">
        <v>260</v>
      </c>
      <c r="AU120" s="33">
        <f>VLOOKUP(AT120,options!$M$41:$N$45,2,FALSE)</f>
        <v>4</v>
      </c>
      <c r="AV120" s="33" t="s">
        <v>271</v>
      </c>
      <c r="AW120" s="33"/>
      <c r="AX120" s="33" t="s">
        <v>299</v>
      </c>
      <c r="AY120" s="33" t="s">
        <v>312</v>
      </c>
      <c r="AZ120" s="33" t="s">
        <v>162</v>
      </c>
      <c r="BA120" s="33" t="s">
        <v>305</v>
      </c>
      <c r="BB120" s="33" t="s">
        <v>306</v>
      </c>
      <c r="BC120" s="33"/>
      <c r="BD120" s="33" t="s">
        <v>162</v>
      </c>
      <c r="BE120" s="33" t="s">
        <v>346</v>
      </c>
      <c r="BF120" s="26" t="str">
        <f>VLOOKUP(BE120,options!$S$39:$T$59,2,FALSE)</f>
        <v>Công nghệ kỹ thuật Điện - Điện Tử</v>
      </c>
      <c r="BG120" s="33" t="s">
        <v>281</v>
      </c>
      <c r="BH120" s="33"/>
      <c r="BI120" s="33"/>
      <c r="BJ120" s="33"/>
      <c r="BK120" s="33"/>
      <c r="BL120" s="33"/>
      <c r="BM120" s="33"/>
      <c r="BN120" s="33" t="s">
        <v>176</v>
      </c>
      <c r="BO120" s="26" t="s">
        <v>1219</v>
      </c>
      <c r="BP120" s="33" t="s">
        <v>1224</v>
      </c>
      <c r="BQ120" s="33" t="str">
        <f>VLOOKUP(BP120,options!$V$31:$W$44,2,FALSE)</f>
        <v>Công nghệ Kỹ thuật Điện - Điện Tử</v>
      </c>
      <c r="BR120" s="33" t="s">
        <v>281</v>
      </c>
      <c r="BS120" s="33" t="s">
        <v>290</v>
      </c>
      <c r="BT120" s="102">
        <f>VLOOKUP(BS120,options!$S$31:$T$35,2,FALSE)</f>
        <v>5</v>
      </c>
      <c r="BU120" s="33" t="s">
        <v>290</v>
      </c>
      <c r="BV120" s="102">
        <f>VLOOKUP(BU120,options!$S$31:$T$35,2,FALSE)</f>
        <v>5</v>
      </c>
      <c r="BW120" s="33" t="s">
        <v>290</v>
      </c>
      <c r="BX120" s="102">
        <f>VLOOKUP(BW120,options!$S$31:$T$35,2,FALSE)</f>
        <v>5</v>
      </c>
      <c r="BY120" s="33" t="s">
        <v>182</v>
      </c>
      <c r="BZ120" s="33"/>
      <c r="CA120" s="33"/>
      <c r="CB120" s="33"/>
      <c r="CC120" s="33" t="s">
        <v>290</v>
      </c>
      <c r="CD120" s="33" t="s">
        <v>290</v>
      </c>
      <c r="CE120" s="102">
        <f>VLOOKUP(CD120,options!$S$31:$T$35,2,FALSE)</f>
        <v>5</v>
      </c>
    </row>
    <row r="121" spans="1:83" ht="16.5" customHeight="1" x14ac:dyDescent="0.25">
      <c r="A121" s="33">
        <v>120</v>
      </c>
      <c r="B121" s="34" t="s">
        <v>325</v>
      </c>
      <c r="C121" s="34">
        <v>15003535</v>
      </c>
      <c r="D121" s="33" t="s">
        <v>401</v>
      </c>
      <c r="E121" s="34" t="s">
        <v>364</v>
      </c>
      <c r="F121" s="46" t="s">
        <v>452</v>
      </c>
      <c r="G121" s="34" t="s">
        <v>424</v>
      </c>
      <c r="H121" s="34" t="s">
        <v>1132</v>
      </c>
      <c r="I121" s="34" t="s">
        <v>346</v>
      </c>
      <c r="J121" s="34" t="str">
        <f>VLOOKUP(I121,options!$R$65:$S$80,2,FALSE)</f>
        <v>Công nghệ kỹ thuật Điện - Điện tử</v>
      </c>
      <c r="K121" s="34" t="str">
        <f>VLOOKUP(I121,'Chuẩn hóa Ngànhnghề'!$A$4:$B$19,2,FALSE)</f>
        <v>Công nghệ kỹ thuật Điện</v>
      </c>
      <c r="L121" s="34" t="s">
        <v>1408</v>
      </c>
      <c r="M121" s="34" t="s">
        <v>453</v>
      </c>
      <c r="N121" s="34" t="s">
        <v>454</v>
      </c>
      <c r="O121" s="34" t="s">
        <v>338</v>
      </c>
      <c r="P121" s="35" t="s">
        <v>455</v>
      </c>
      <c r="Q121" s="36" t="s">
        <v>456</v>
      </c>
      <c r="R121" s="37" t="s">
        <v>145</v>
      </c>
      <c r="S121" s="34">
        <v>1994</v>
      </c>
      <c r="T121" s="34">
        <f t="shared" si="1"/>
        <v>24</v>
      </c>
      <c r="U121" s="34" t="str">
        <f>VLOOKUP(T121,'Nhóm tuổi'!$A$3:$B$9,2,FALSE)</f>
        <v>Dưới 25 tuổi</v>
      </c>
      <c r="V121" s="37" t="s">
        <v>317</v>
      </c>
      <c r="W121" s="37" t="s">
        <v>186</v>
      </c>
      <c r="X121" s="37" t="s">
        <v>243</v>
      </c>
      <c r="Y121" s="24"/>
      <c r="Z121" s="37"/>
      <c r="AA121" s="37" t="s">
        <v>264</v>
      </c>
      <c r="AB121" s="33" t="s">
        <v>149</v>
      </c>
      <c r="AC121" s="33" t="str">
        <f>VLOOKUP(AB121,options!$V$50:$W$55,2,FALSE)</f>
        <v>Đi làm</v>
      </c>
      <c r="AD121" s="33" t="str">
        <f>VLOOKUP(AB121,options!$V$57:$W$62,2,FALSE)</f>
        <v>Có việc làm</v>
      </c>
      <c r="AE121" s="33"/>
      <c r="AF121" s="33" t="s">
        <v>247</v>
      </c>
      <c r="AG121" s="33"/>
      <c r="AH121" s="34" t="s">
        <v>457</v>
      </c>
      <c r="AI121" s="37" t="s">
        <v>458</v>
      </c>
      <c r="AJ121" s="33" t="s">
        <v>425</v>
      </c>
      <c r="AK121" s="33" t="s">
        <v>338</v>
      </c>
      <c r="AL121" s="33"/>
      <c r="AM121" s="33"/>
      <c r="AN121" s="33">
        <v>48</v>
      </c>
      <c r="AO121" s="33" t="s">
        <v>257</v>
      </c>
      <c r="AP121" s="33" t="s">
        <v>219</v>
      </c>
      <c r="AQ121" s="33"/>
      <c r="AR121" s="33" t="s">
        <v>261</v>
      </c>
      <c r="AS121" s="33">
        <f>VLOOKUP(AR121,options!$M$41:$N$45,2,FALSE)</f>
        <v>3</v>
      </c>
      <c r="AT121" s="33" t="s">
        <v>260</v>
      </c>
      <c r="AU121" s="33">
        <f>VLOOKUP(AT121,options!$M$41:$N$45,2,FALSE)</f>
        <v>4</v>
      </c>
      <c r="AV121" s="33" t="s">
        <v>270</v>
      </c>
      <c r="AW121" s="33"/>
      <c r="AX121" s="33" t="s">
        <v>297</v>
      </c>
      <c r="AY121" s="33" t="s">
        <v>312</v>
      </c>
      <c r="AZ121" s="33" t="s">
        <v>162</v>
      </c>
      <c r="BA121" s="33" t="s">
        <v>303</v>
      </c>
      <c r="BB121" s="33" t="s">
        <v>1140</v>
      </c>
      <c r="BC121" s="33"/>
      <c r="BD121" s="33" t="s">
        <v>162</v>
      </c>
      <c r="BE121" s="33" t="s">
        <v>1132</v>
      </c>
      <c r="BF121" s="26" t="str">
        <f>VLOOKUP(BE121,options!$S$39:$T$59,2,FALSE)</f>
        <v>Công nghệ kỹ thuật Điện - Điện Tử</v>
      </c>
      <c r="BG121" s="33" t="s">
        <v>281</v>
      </c>
      <c r="BH121" s="33"/>
      <c r="BI121" s="33"/>
      <c r="BJ121" s="33"/>
      <c r="BK121" s="33"/>
      <c r="BL121" s="33"/>
      <c r="BM121" s="33"/>
      <c r="BN121" s="33" t="s">
        <v>176</v>
      </c>
      <c r="BO121" s="26" t="s">
        <v>1219</v>
      </c>
      <c r="BP121" s="33" t="s">
        <v>1224</v>
      </c>
      <c r="BQ121" s="33" t="str">
        <f>VLOOKUP(BP121,options!$V$31:$W$44,2,FALSE)</f>
        <v>Công nghệ Kỹ thuật Điện - Điện Tử</v>
      </c>
      <c r="BR121" s="33" t="s">
        <v>281</v>
      </c>
      <c r="BS121" s="33" t="s">
        <v>291</v>
      </c>
      <c r="BT121" s="102">
        <f>VLOOKUP(BS121,options!$S$31:$T$35,2,FALSE)</f>
        <v>4</v>
      </c>
      <c r="BU121" s="33" t="s">
        <v>291</v>
      </c>
      <c r="BV121" s="102">
        <f>VLOOKUP(BU121,options!$S$31:$T$35,2,FALSE)</f>
        <v>4</v>
      </c>
      <c r="BW121" s="33" t="s">
        <v>291</v>
      </c>
      <c r="BX121" s="102">
        <f>VLOOKUP(BW121,options!$S$31:$T$35,2,FALSE)</f>
        <v>4</v>
      </c>
      <c r="BY121" s="33" t="s">
        <v>181</v>
      </c>
      <c r="BZ121" s="33" t="s">
        <v>182</v>
      </c>
      <c r="CA121" s="33" t="s">
        <v>184</v>
      </c>
      <c r="CB121" s="33"/>
      <c r="CC121" s="33" t="s">
        <v>291</v>
      </c>
      <c r="CD121" s="33" t="s">
        <v>291</v>
      </c>
      <c r="CE121" s="102">
        <f>VLOOKUP(CD121,options!$S$31:$T$35,2,FALSE)</f>
        <v>4</v>
      </c>
    </row>
    <row r="122" spans="1:83" ht="16.5" customHeight="1" x14ac:dyDescent="0.25">
      <c r="A122" s="33">
        <v>121</v>
      </c>
      <c r="B122" s="34" t="s">
        <v>325</v>
      </c>
      <c r="C122" s="34">
        <v>15003523</v>
      </c>
      <c r="D122" s="33" t="s">
        <v>471</v>
      </c>
      <c r="E122" s="34" t="s">
        <v>472</v>
      </c>
      <c r="F122" s="46" t="s">
        <v>473</v>
      </c>
      <c r="G122" s="34" t="s">
        <v>424</v>
      </c>
      <c r="H122" s="34" t="s">
        <v>1132</v>
      </c>
      <c r="I122" s="34" t="s">
        <v>346</v>
      </c>
      <c r="J122" s="34" t="str">
        <f>VLOOKUP(I122,options!$R$65:$S$80,2,FALSE)</f>
        <v>Công nghệ kỹ thuật Điện - Điện tử</v>
      </c>
      <c r="K122" s="34" t="str">
        <f>VLOOKUP(I122,'Chuẩn hóa Ngànhnghề'!$A$4:$B$19,2,FALSE)</f>
        <v>Công nghệ kỹ thuật Điện</v>
      </c>
      <c r="L122" s="34" t="s">
        <v>1408</v>
      </c>
      <c r="M122" s="34"/>
      <c r="N122" s="34"/>
      <c r="O122" s="34"/>
      <c r="P122" s="35" t="s">
        <v>474</v>
      </c>
      <c r="Q122" s="36" t="s">
        <v>475</v>
      </c>
      <c r="R122" s="37" t="s">
        <v>145</v>
      </c>
      <c r="S122" s="34">
        <v>1994</v>
      </c>
      <c r="T122" s="34">
        <f t="shared" si="1"/>
        <v>24</v>
      </c>
      <c r="U122" s="34" t="str">
        <f>VLOOKUP(T122,'Nhóm tuổi'!$A$3:$B$9,2,FALSE)</f>
        <v>Dưới 25 tuổi</v>
      </c>
      <c r="V122" s="37" t="s">
        <v>317</v>
      </c>
      <c r="W122" s="37" t="s">
        <v>186</v>
      </c>
      <c r="X122" s="37" t="s">
        <v>243</v>
      </c>
      <c r="Y122" s="24"/>
      <c r="Z122" s="37"/>
      <c r="AA122" s="37" t="s">
        <v>265</v>
      </c>
      <c r="AB122" s="33" t="s">
        <v>149</v>
      </c>
      <c r="AC122" s="33" t="str">
        <f>VLOOKUP(AB122,options!$V$50:$W$55,2,FALSE)</f>
        <v>Đi làm</v>
      </c>
      <c r="AD122" s="33" t="str">
        <f>VLOOKUP(AB122,options!$V$57:$W$62,2,FALSE)</f>
        <v>Có việc làm</v>
      </c>
      <c r="AE122" s="33"/>
      <c r="AF122" s="33" t="s">
        <v>248</v>
      </c>
      <c r="AG122" s="33"/>
      <c r="AH122" s="34"/>
      <c r="AI122" s="37"/>
      <c r="AJ122" s="33"/>
      <c r="AK122" s="33"/>
      <c r="AL122" s="33"/>
      <c r="AM122" s="33"/>
      <c r="AN122" s="33">
        <v>48</v>
      </c>
      <c r="AO122" s="33" t="s">
        <v>255</v>
      </c>
      <c r="AP122" s="33" t="s">
        <v>215</v>
      </c>
      <c r="AQ122" s="33"/>
      <c r="AR122" s="33" t="s">
        <v>263</v>
      </c>
      <c r="AS122" s="33">
        <f>VLOOKUP(AR122,options!$M$41:$N$45,2,FALSE)</f>
        <v>1</v>
      </c>
      <c r="AT122" s="33" t="s">
        <v>260</v>
      </c>
      <c r="AU122" s="33">
        <f>VLOOKUP(AT122,options!$M$41:$N$45,2,FALSE)</f>
        <v>4</v>
      </c>
      <c r="AV122" s="33" t="s">
        <v>269</v>
      </c>
      <c r="AW122" s="33"/>
      <c r="AX122" s="33" t="s">
        <v>297</v>
      </c>
      <c r="AY122" s="33" t="s">
        <v>311</v>
      </c>
      <c r="AZ122" s="33" t="s">
        <v>163</v>
      </c>
      <c r="BA122" s="33"/>
      <c r="BB122" s="33" t="s">
        <v>1140</v>
      </c>
      <c r="BC122" s="33"/>
      <c r="BD122" s="33" t="s">
        <v>163</v>
      </c>
      <c r="BE122" s="33"/>
      <c r="BF122" s="26" t="e">
        <f>VLOOKUP(BE122,options!$S$39:$T$59,2,FALSE)</f>
        <v>#N/A</v>
      </c>
      <c r="BG122" s="33"/>
      <c r="BH122" s="33"/>
      <c r="BI122" s="33"/>
      <c r="BJ122" s="33"/>
      <c r="BK122" s="33"/>
      <c r="BL122" s="33"/>
      <c r="BM122" s="33"/>
      <c r="BN122" s="33"/>
      <c r="BP122" s="33"/>
      <c r="BQ122" s="33" t="e">
        <f>VLOOKUP(BP122,options!$V$31:$W$44,2,FALSE)</f>
        <v>#N/A</v>
      </c>
      <c r="BR122" s="33"/>
      <c r="BS122" s="33" t="s">
        <v>290</v>
      </c>
      <c r="BT122" s="102">
        <f>VLOOKUP(BS122,options!$S$31:$T$35,2,FALSE)</f>
        <v>5</v>
      </c>
      <c r="BU122" s="33" t="s">
        <v>290</v>
      </c>
      <c r="BV122" s="102">
        <f>VLOOKUP(BU122,options!$S$31:$T$35,2,FALSE)</f>
        <v>5</v>
      </c>
      <c r="BW122" s="33" t="s">
        <v>290</v>
      </c>
      <c r="BX122" s="102">
        <f>VLOOKUP(BW122,options!$S$31:$T$35,2,FALSE)</f>
        <v>5</v>
      </c>
      <c r="BY122" s="33" t="s">
        <v>181</v>
      </c>
      <c r="BZ122" s="33" t="s">
        <v>182</v>
      </c>
      <c r="CA122" s="33" t="s">
        <v>184</v>
      </c>
      <c r="CB122" s="33"/>
      <c r="CC122" s="33" t="s">
        <v>290</v>
      </c>
      <c r="CD122" s="33" t="s">
        <v>290</v>
      </c>
      <c r="CE122" s="102">
        <f>VLOOKUP(CD122,options!$S$31:$T$35,2,FALSE)</f>
        <v>5</v>
      </c>
    </row>
    <row r="123" spans="1:83" ht="16.5" customHeight="1" x14ac:dyDescent="0.25">
      <c r="A123" s="33">
        <v>122</v>
      </c>
      <c r="B123" s="34" t="s">
        <v>325</v>
      </c>
      <c r="C123" s="34">
        <v>15003529</v>
      </c>
      <c r="D123" s="33" t="s">
        <v>401</v>
      </c>
      <c r="E123" s="34" t="s">
        <v>560</v>
      </c>
      <c r="F123" s="46" t="s">
        <v>415</v>
      </c>
      <c r="G123" s="34" t="s">
        <v>424</v>
      </c>
      <c r="H123" s="34" t="s">
        <v>1132</v>
      </c>
      <c r="I123" s="34" t="s">
        <v>346</v>
      </c>
      <c r="J123" s="34" t="str">
        <f>VLOOKUP(I123,options!$R$65:$S$80,2,FALSE)</f>
        <v>Công nghệ kỹ thuật Điện - Điện tử</v>
      </c>
      <c r="K123" s="34" t="str">
        <f>VLOOKUP(I123,'Chuẩn hóa Ngànhnghề'!$A$4:$B$19,2,FALSE)</f>
        <v>Công nghệ kỹ thuật Điện</v>
      </c>
      <c r="L123" s="34" t="s">
        <v>1408</v>
      </c>
      <c r="M123" s="34" t="s">
        <v>1229</v>
      </c>
      <c r="N123" s="34" t="s">
        <v>405</v>
      </c>
      <c r="O123" s="34" t="s">
        <v>338</v>
      </c>
      <c r="P123" s="35" t="s">
        <v>561</v>
      </c>
      <c r="Q123" s="36" t="s">
        <v>562</v>
      </c>
      <c r="R123" s="37" t="s">
        <v>145</v>
      </c>
      <c r="S123" s="34">
        <v>1995</v>
      </c>
      <c r="T123" s="34">
        <f t="shared" si="1"/>
        <v>23</v>
      </c>
      <c r="U123" s="34" t="str">
        <f>VLOOKUP(T123,'Nhóm tuổi'!$A$3:$B$9,2,FALSE)</f>
        <v>Dưới 25 tuổi</v>
      </c>
      <c r="V123" s="37" t="s">
        <v>317</v>
      </c>
      <c r="W123" s="37" t="s">
        <v>187</v>
      </c>
      <c r="X123" s="37"/>
      <c r="Y123" s="24"/>
      <c r="Z123" s="37"/>
      <c r="AA123" s="37" t="s">
        <v>265</v>
      </c>
      <c r="AB123" s="33" t="s">
        <v>149</v>
      </c>
      <c r="AC123" s="33" t="str">
        <f>VLOOKUP(AB123,options!$V$50:$W$55,2,FALSE)</f>
        <v>Đi làm</v>
      </c>
      <c r="AD123" s="33" t="str">
        <f>VLOOKUP(AB123,options!$V$57:$W$62,2,FALSE)</f>
        <v>Có việc làm</v>
      </c>
      <c r="AE123" s="33"/>
      <c r="AF123" s="33" t="s">
        <v>248</v>
      </c>
      <c r="AG123" s="33"/>
      <c r="AH123" s="56" t="s">
        <v>1230</v>
      </c>
      <c r="AI123" s="33" t="s">
        <v>1231</v>
      </c>
      <c r="AJ123" s="33" t="s">
        <v>803</v>
      </c>
      <c r="AK123" s="33" t="s">
        <v>338</v>
      </c>
      <c r="AL123" s="58">
        <v>903959064</v>
      </c>
      <c r="AM123" s="57" t="s">
        <v>1232</v>
      </c>
      <c r="AN123" s="33">
        <v>48</v>
      </c>
      <c r="AO123" s="33" t="s">
        <v>258</v>
      </c>
      <c r="AP123" s="33" t="s">
        <v>218</v>
      </c>
      <c r="AQ123" s="33"/>
      <c r="AR123" s="33" t="s">
        <v>260</v>
      </c>
      <c r="AS123" s="33">
        <f>VLOOKUP(AR123,options!$M$41:$N$45,2,FALSE)</f>
        <v>4</v>
      </c>
      <c r="AT123" s="33" t="s">
        <v>260</v>
      </c>
      <c r="AU123" s="33">
        <f>VLOOKUP(AT123,options!$M$41:$N$45,2,FALSE)</f>
        <v>4</v>
      </c>
      <c r="AV123" s="33" t="s">
        <v>271</v>
      </c>
      <c r="AW123" s="33"/>
      <c r="AX123" s="33" t="s">
        <v>297</v>
      </c>
      <c r="AY123" s="33" t="s">
        <v>313</v>
      </c>
      <c r="AZ123" s="33" t="s">
        <v>163</v>
      </c>
      <c r="BA123" s="33"/>
      <c r="BB123" s="33" t="s">
        <v>306</v>
      </c>
      <c r="BC123" s="33"/>
      <c r="BD123" s="33" t="s">
        <v>162</v>
      </c>
      <c r="BE123" s="33" t="s">
        <v>346</v>
      </c>
      <c r="BF123" s="26" t="str">
        <f>VLOOKUP(BE123,options!$S$39:$T$59,2,FALSE)</f>
        <v>Công nghệ kỹ thuật Điện - Điện Tử</v>
      </c>
      <c r="BG123" s="33" t="s">
        <v>281</v>
      </c>
      <c r="BH123" s="33"/>
      <c r="BI123" s="33"/>
      <c r="BJ123" s="33"/>
      <c r="BK123" s="33"/>
      <c r="BL123" s="33"/>
      <c r="BM123" s="33"/>
      <c r="BN123" s="33" t="s">
        <v>176</v>
      </c>
      <c r="BO123" s="26" t="s">
        <v>1219</v>
      </c>
      <c r="BP123" s="33" t="s">
        <v>1224</v>
      </c>
      <c r="BQ123" s="33" t="str">
        <f>VLOOKUP(BP123,options!$V$31:$W$44,2,FALSE)</f>
        <v>Công nghệ Kỹ thuật Điện - Điện Tử</v>
      </c>
      <c r="BR123" s="33" t="s">
        <v>281</v>
      </c>
      <c r="BS123" s="33" t="s">
        <v>291</v>
      </c>
      <c r="BT123" s="102">
        <f>VLOOKUP(BS123,options!$S$31:$T$35,2,FALSE)</f>
        <v>4</v>
      </c>
      <c r="BU123" s="33" t="s">
        <v>291</v>
      </c>
      <c r="BV123" s="102">
        <f>VLOOKUP(BU123,options!$S$31:$T$35,2,FALSE)</f>
        <v>4</v>
      </c>
      <c r="BW123" s="33" t="s">
        <v>291</v>
      </c>
      <c r="BX123" s="102">
        <f>VLOOKUP(BW123,options!$S$31:$T$35,2,FALSE)</f>
        <v>4</v>
      </c>
      <c r="BY123" s="33" t="s">
        <v>181</v>
      </c>
      <c r="BZ123" s="33" t="s">
        <v>182</v>
      </c>
      <c r="CA123" s="33" t="s">
        <v>184</v>
      </c>
      <c r="CB123" s="33"/>
      <c r="CC123" s="33" t="s">
        <v>291</v>
      </c>
      <c r="CD123" s="33" t="s">
        <v>291</v>
      </c>
      <c r="CE123" s="102">
        <f>VLOOKUP(CD123,options!$S$31:$T$35,2,FALSE)</f>
        <v>4</v>
      </c>
    </row>
    <row r="124" spans="1:83" ht="16.5" customHeight="1" x14ac:dyDescent="0.25">
      <c r="A124" s="33">
        <v>123</v>
      </c>
      <c r="B124" s="34" t="s">
        <v>325</v>
      </c>
      <c r="C124" s="34">
        <v>15003545</v>
      </c>
      <c r="D124" s="33" t="s">
        <v>401</v>
      </c>
      <c r="E124" s="34" t="s">
        <v>382</v>
      </c>
      <c r="F124" s="46" t="s">
        <v>488</v>
      </c>
      <c r="G124" s="34" t="s">
        <v>555</v>
      </c>
      <c r="H124" s="34" t="s">
        <v>1414</v>
      </c>
      <c r="I124" s="34" t="s">
        <v>566</v>
      </c>
      <c r="J124" s="34" t="str">
        <f>VLOOKUP(I124,options!$R$65:$S$80,2,FALSE)</f>
        <v>Công nghệ Kỹ Thuật Ô Tô</v>
      </c>
      <c r="K124" s="34" t="str">
        <f>VLOOKUP(I124,'Chuẩn hóa Ngànhnghề'!$A$4:$B$19,2,FALSE)</f>
        <v>Công nghệ Kỹ Thuật Ô Tô</v>
      </c>
      <c r="L124" s="34" t="s">
        <v>1408</v>
      </c>
      <c r="M124" s="34" t="s">
        <v>1363</v>
      </c>
      <c r="N124" s="34" t="s">
        <v>414</v>
      </c>
      <c r="O124" s="34" t="s">
        <v>338</v>
      </c>
      <c r="P124" s="35" t="s">
        <v>556</v>
      </c>
      <c r="Q124" s="36" t="s">
        <v>557</v>
      </c>
      <c r="R124" s="37" t="s">
        <v>145</v>
      </c>
      <c r="S124" s="34">
        <v>1982</v>
      </c>
      <c r="T124" s="34">
        <f t="shared" si="1"/>
        <v>36</v>
      </c>
      <c r="U124" s="34" t="str">
        <f>VLOOKUP(T124,'Nhóm tuổi'!$A$3:$B$9,2,FALSE)</f>
        <v>Trên 30 tuổi</v>
      </c>
      <c r="V124" s="37" t="s">
        <v>317</v>
      </c>
      <c r="W124" s="37" t="s">
        <v>186</v>
      </c>
      <c r="X124" s="37" t="s">
        <v>243</v>
      </c>
      <c r="Y124" s="24"/>
      <c r="Z124" s="37"/>
      <c r="AA124" s="37" t="s">
        <v>265</v>
      </c>
      <c r="AB124" s="33" t="s">
        <v>147</v>
      </c>
      <c r="AC124" s="33" t="str">
        <f>VLOOKUP(AB124,options!$V$50:$W$55,2,FALSE)</f>
        <v>Đi làm</v>
      </c>
      <c r="AD124" s="33" t="str">
        <f>VLOOKUP(AB124,options!$V$57:$W$62,2,FALSE)</f>
        <v>Có việc làm</v>
      </c>
      <c r="AE124" s="33"/>
      <c r="AF124" s="33" t="s">
        <v>250</v>
      </c>
      <c r="AG124" s="33"/>
      <c r="AH124" s="33" t="s">
        <v>1364</v>
      </c>
      <c r="AI124" s="33" t="s">
        <v>558</v>
      </c>
      <c r="AJ124" s="33" t="s">
        <v>559</v>
      </c>
      <c r="AK124" s="33" t="s">
        <v>338</v>
      </c>
      <c r="AL124" s="33"/>
      <c r="AM124" s="33"/>
      <c r="AN124" s="33">
        <v>48</v>
      </c>
      <c r="AO124" s="33" t="s">
        <v>255</v>
      </c>
      <c r="AP124" s="33" t="s">
        <v>219</v>
      </c>
      <c r="AQ124" s="33"/>
      <c r="AR124" s="33" t="s">
        <v>259</v>
      </c>
      <c r="AS124" s="33">
        <f>VLOOKUP(AR124,options!$M$41:$N$45,2,FALSE)</f>
        <v>5</v>
      </c>
      <c r="AT124" s="33" t="s">
        <v>259</v>
      </c>
      <c r="AU124" s="33">
        <f>VLOOKUP(AT124,options!$M$41:$N$45,2,FALSE)</f>
        <v>5</v>
      </c>
      <c r="AV124" s="33" t="s">
        <v>271</v>
      </c>
      <c r="AW124" s="33"/>
      <c r="AX124" s="33" t="s">
        <v>298</v>
      </c>
      <c r="AY124" s="33" t="s">
        <v>312</v>
      </c>
      <c r="AZ124" s="33" t="s">
        <v>163</v>
      </c>
      <c r="BA124" s="33"/>
      <c r="BB124" s="33" t="s">
        <v>306</v>
      </c>
      <c r="BC124" s="33"/>
      <c r="BD124" s="33" t="s">
        <v>162</v>
      </c>
      <c r="BE124" s="33" t="s">
        <v>540</v>
      </c>
      <c r="BF124" s="26" t="str">
        <f>VLOOKUP(BE124,options!$S$39:$T$59,2,FALSE)</f>
        <v>Công nghệ kỹ thuật ô tô</v>
      </c>
      <c r="BG124" s="33" t="s">
        <v>281</v>
      </c>
      <c r="BH124" s="33"/>
      <c r="BI124" s="33"/>
      <c r="BJ124" s="33"/>
      <c r="BK124" s="33"/>
      <c r="BL124" s="33"/>
      <c r="BM124" s="33"/>
      <c r="BN124" s="33" t="s">
        <v>176</v>
      </c>
      <c r="BP124" s="33"/>
      <c r="BQ124" s="33" t="e">
        <f>VLOOKUP(BP124,options!$V$31:$W$44,2,FALSE)</f>
        <v>#N/A</v>
      </c>
      <c r="BR124" s="33" t="s">
        <v>281</v>
      </c>
      <c r="BS124" s="33" t="s">
        <v>291</v>
      </c>
      <c r="BT124" s="102">
        <f>VLOOKUP(BS124,options!$S$31:$T$35,2,FALSE)</f>
        <v>4</v>
      </c>
      <c r="BU124" s="33" t="s">
        <v>291</v>
      </c>
      <c r="BV124" s="102">
        <f>VLOOKUP(BU124,options!$S$31:$T$35,2,FALSE)</f>
        <v>4</v>
      </c>
      <c r="BW124" s="33" t="s">
        <v>291</v>
      </c>
      <c r="BX124" s="102">
        <f>VLOOKUP(BW124,options!$S$31:$T$35,2,FALSE)</f>
        <v>4</v>
      </c>
      <c r="BY124" s="33" t="s">
        <v>181</v>
      </c>
      <c r="BZ124" s="33" t="s">
        <v>182</v>
      </c>
      <c r="CA124" s="33" t="s">
        <v>184</v>
      </c>
      <c r="CB124" s="33"/>
      <c r="CC124" s="33" t="s">
        <v>291</v>
      </c>
      <c r="CD124" s="33" t="s">
        <v>291</v>
      </c>
      <c r="CE124" s="102">
        <f>VLOOKUP(CD124,options!$S$31:$T$35,2,FALSE)</f>
        <v>4</v>
      </c>
    </row>
    <row r="125" spans="1:83" ht="16.5" customHeight="1" x14ac:dyDescent="0.25">
      <c r="A125" s="33">
        <v>124</v>
      </c>
      <c r="B125" s="34" t="s">
        <v>325</v>
      </c>
      <c r="C125" s="34">
        <v>15001621</v>
      </c>
      <c r="D125" s="33" t="s">
        <v>401</v>
      </c>
      <c r="E125" s="34" t="s">
        <v>326</v>
      </c>
      <c r="F125" s="46" t="s">
        <v>415</v>
      </c>
      <c r="G125" s="34" t="s">
        <v>416</v>
      </c>
      <c r="H125" s="34" t="s">
        <v>1411</v>
      </c>
      <c r="I125" s="34" t="s">
        <v>410</v>
      </c>
      <c r="J125" s="34" t="str">
        <f>VLOOKUP(I125,options!$R$65:$S$80,2,FALSE)</f>
        <v>Công nghệ kỹ thuật Cơ khí</v>
      </c>
      <c r="K125" s="34" t="str">
        <f>VLOOKUP(I125,'Chuẩn hóa Ngànhnghề'!$A$4:$B$19,2,FALSE)</f>
        <v>Công nghệ kỹ thuật Cơ khí</v>
      </c>
      <c r="L125" s="34" t="s">
        <v>1409</v>
      </c>
      <c r="M125" s="34" t="s">
        <v>417</v>
      </c>
      <c r="N125" s="34" t="s">
        <v>405</v>
      </c>
      <c r="O125" s="34" t="s">
        <v>338</v>
      </c>
      <c r="P125" s="35" t="s">
        <v>443</v>
      </c>
      <c r="Q125" s="36" t="s">
        <v>418</v>
      </c>
      <c r="R125" s="37" t="s">
        <v>145</v>
      </c>
      <c r="S125" s="34">
        <v>1997</v>
      </c>
      <c r="T125" s="34">
        <f t="shared" si="1"/>
        <v>21</v>
      </c>
      <c r="U125" s="34" t="str">
        <f>VLOOKUP(T125,'Nhóm tuổi'!$A$3:$B$9,2,FALSE)</f>
        <v>Dưới 25 tuổi</v>
      </c>
      <c r="V125" s="37" t="s">
        <v>283</v>
      </c>
      <c r="W125" s="37" t="s">
        <v>187</v>
      </c>
      <c r="X125" s="37"/>
      <c r="Y125" s="24"/>
      <c r="Z125" s="37"/>
      <c r="AA125" s="37" t="s">
        <v>266</v>
      </c>
      <c r="AB125" s="33" t="s">
        <v>147</v>
      </c>
      <c r="AC125" s="33" t="str">
        <f>VLOOKUP(AB125,options!$V$50:$W$55,2,FALSE)</f>
        <v>Đi làm</v>
      </c>
      <c r="AD125" s="33" t="str">
        <f>VLOOKUP(AB125,options!$V$57:$W$62,2,FALSE)</f>
        <v>Có việc làm</v>
      </c>
      <c r="AE125" s="33"/>
      <c r="AF125" s="33" t="s">
        <v>250</v>
      </c>
      <c r="AG125" s="33"/>
      <c r="AH125" s="34" t="s">
        <v>419</v>
      </c>
      <c r="AI125" s="37" t="s">
        <v>420</v>
      </c>
      <c r="AJ125" s="33" t="s">
        <v>414</v>
      </c>
      <c r="AK125" s="33" t="s">
        <v>338</v>
      </c>
      <c r="AL125" s="33">
        <v>2839714024</v>
      </c>
      <c r="AM125" s="43" t="s">
        <v>1148</v>
      </c>
      <c r="AN125" s="33">
        <v>48</v>
      </c>
      <c r="AO125" s="33" t="s">
        <v>256</v>
      </c>
      <c r="AP125" s="33" t="s">
        <v>215</v>
      </c>
      <c r="AQ125" s="33"/>
      <c r="AR125" s="33" t="s">
        <v>260</v>
      </c>
      <c r="AS125" s="33">
        <f>VLOOKUP(AR125,options!$M$41:$N$45,2,FALSE)</f>
        <v>4</v>
      </c>
      <c r="AT125" s="33" t="s">
        <v>260</v>
      </c>
      <c r="AU125" s="33">
        <f>VLOOKUP(AT125,options!$M$41:$N$45,2,FALSE)</f>
        <v>4</v>
      </c>
      <c r="AV125" s="33" t="s">
        <v>271</v>
      </c>
      <c r="AW125" s="33"/>
      <c r="AX125" s="33" t="s">
        <v>297</v>
      </c>
      <c r="AY125" s="33" t="s">
        <v>312</v>
      </c>
      <c r="AZ125" s="33" t="s">
        <v>162</v>
      </c>
      <c r="BA125" s="33" t="s">
        <v>302</v>
      </c>
      <c r="BB125" s="33" t="s">
        <v>306</v>
      </c>
      <c r="BC125" s="33"/>
      <c r="BD125" s="33" t="s">
        <v>162</v>
      </c>
      <c r="BE125" s="33" t="s">
        <v>421</v>
      </c>
      <c r="BF125" s="26" t="str">
        <f>VLOOKUP(BE125,options!$S$39:$T$59,2,FALSE)</f>
        <v>Công nghệ kỹ thuật cơ khí</v>
      </c>
      <c r="BG125" s="33" t="s">
        <v>282</v>
      </c>
      <c r="BH125" s="33"/>
      <c r="BI125" s="33"/>
      <c r="BJ125" s="33"/>
      <c r="BK125" s="33"/>
      <c r="BL125" s="33"/>
      <c r="BM125" s="33"/>
      <c r="BN125" s="33"/>
      <c r="BP125" s="33"/>
      <c r="BQ125" s="33" t="e">
        <f>VLOOKUP(BP125,options!$V$31:$W$44,2,FALSE)</f>
        <v>#N/A</v>
      </c>
      <c r="BR125" s="33"/>
      <c r="BS125" s="33" t="s">
        <v>290</v>
      </c>
      <c r="BT125" s="102">
        <f>VLOOKUP(BS125,options!$S$31:$T$35,2,FALSE)</f>
        <v>5</v>
      </c>
      <c r="BU125" s="33" t="s">
        <v>291</v>
      </c>
      <c r="BV125" s="102">
        <f>VLOOKUP(BU125,options!$S$31:$T$35,2,FALSE)</f>
        <v>4</v>
      </c>
      <c r="BW125" s="33" t="s">
        <v>291</v>
      </c>
      <c r="BX125" s="102">
        <f>VLOOKUP(BW125,options!$S$31:$T$35,2,FALSE)</f>
        <v>4</v>
      </c>
      <c r="BY125" s="33" t="s">
        <v>181</v>
      </c>
      <c r="BZ125" s="33" t="s">
        <v>184</v>
      </c>
      <c r="CA125" s="33" t="s">
        <v>185</v>
      </c>
      <c r="CB125" s="33"/>
      <c r="CC125" s="33" t="s">
        <v>291</v>
      </c>
      <c r="CD125" s="33" t="s">
        <v>291</v>
      </c>
      <c r="CE125" s="102">
        <f>VLOOKUP(CD125,options!$S$31:$T$35,2,FALSE)</f>
        <v>4</v>
      </c>
    </row>
    <row r="126" spans="1:83" ht="16.5" customHeight="1" x14ac:dyDescent="0.25">
      <c r="A126" s="33">
        <v>125</v>
      </c>
      <c r="B126" s="34" t="s">
        <v>325</v>
      </c>
      <c r="C126" s="34">
        <v>15002323</v>
      </c>
      <c r="D126" s="33" t="s">
        <v>401</v>
      </c>
      <c r="E126" s="34" t="s">
        <v>498</v>
      </c>
      <c r="F126" s="46" t="s">
        <v>499</v>
      </c>
      <c r="G126" s="34" t="s">
        <v>416</v>
      </c>
      <c r="H126" s="34" t="s">
        <v>1411</v>
      </c>
      <c r="I126" s="34" t="s">
        <v>410</v>
      </c>
      <c r="J126" s="34" t="str">
        <f>VLOOKUP(I126,options!$R$65:$S$80,2,FALSE)</f>
        <v>Công nghệ kỹ thuật Cơ khí</v>
      </c>
      <c r="K126" s="34" t="str">
        <f>VLOOKUP(I126,'Chuẩn hóa Ngànhnghề'!$A$4:$B$19,2,FALSE)</f>
        <v>Công nghệ kỹ thuật Cơ khí</v>
      </c>
      <c r="L126" s="34" t="s">
        <v>1409</v>
      </c>
      <c r="M126" s="34" t="s">
        <v>500</v>
      </c>
      <c r="N126" s="34" t="s">
        <v>501</v>
      </c>
      <c r="O126" s="34" t="s">
        <v>338</v>
      </c>
      <c r="P126" s="50" t="s">
        <v>1160</v>
      </c>
      <c r="Q126" s="34"/>
      <c r="R126" s="37" t="s">
        <v>145</v>
      </c>
      <c r="S126" s="34">
        <v>1996</v>
      </c>
      <c r="T126" s="34">
        <f t="shared" si="1"/>
        <v>22</v>
      </c>
      <c r="U126" s="34" t="str">
        <f>VLOOKUP(T126,'Nhóm tuổi'!$A$3:$B$9,2,FALSE)</f>
        <v>Dưới 25 tuổi</v>
      </c>
      <c r="V126" s="37" t="s">
        <v>283</v>
      </c>
      <c r="W126" s="37" t="s">
        <v>187</v>
      </c>
      <c r="X126" s="37"/>
      <c r="Y126" s="24"/>
      <c r="Z126" s="37"/>
      <c r="AA126" s="37" t="s">
        <v>266</v>
      </c>
      <c r="AB126" s="33" t="s">
        <v>149</v>
      </c>
      <c r="AC126" s="33" t="str">
        <f>VLOOKUP(AB126,options!$V$50:$W$55,2,FALSE)</f>
        <v>Đi làm</v>
      </c>
      <c r="AD126" s="33" t="str">
        <f>VLOOKUP(AB126,options!$V$57:$W$62,2,FALSE)</f>
        <v>Có việc làm</v>
      </c>
      <c r="AE126" s="33"/>
      <c r="AF126" s="33" t="s">
        <v>250</v>
      </c>
      <c r="AG126" s="33"/>
      <c r="AH126" s="34" t="s">
        <v>419</v>
      </c>
      <c r="AI126" s="37" t="s">
        <v>420</v>
      </c>
      <c r="AJ126" s="33" t="s">
        <v>414</v>
      </c>
      <c r="AK126" s="33" t="s">
        <v>338</v>
      </c>
      <c r="AL126" s="33">
        <v>2839714024</v>
      </c>
      <c r="AM126" s="43" t="s">
        <v>1148</v>
      </c>
      <c r="AN126" s="33">
        <v>48</v>
      </c>
      <c r="AO126" s="33" t="s">
        <v>256</v>
      </c>
      <c r="AP126" s="33" t="s">
        <v>215</v>
      </c>
      <c r="AQ126" s="33"/>
      <c r="AR126" s="33" t="s">
        <v>260</v>
      </c>
      <c r="AS126" s="33">
        <f>VLOOKUP(AR126,options!$M$41:$N$45,2,FALSE)</f>
        <v>4</v>
      </c>
      <c r="AT126" s="33" t="s">
        <v>260</v>
      </c>
      <c r="AU126" s="33">
        <f>VLOOKUP(AT126,options!$M$41:$N$45,2,FALSE)</f>
        <v>4</v>
      </c>
      <c r="AV126" s="33" t="s">
        <v>271</v>
      </c>
      <c r="AW126" s="33"/>
      <c r="AX126" s="33" t="s">
        <v>297</v>
      </c>
      <c r="AY126" s="33" t="s">
        <v>312</v>
      </c>
      <c r="AZ126" s="33" t="s">
        <v>163</v>
      </c>
      <c r="BA126" s="33"/>
      <c r="BB126" s="33" t="s">
        <v>1140</v>
      </c>
      <c r="BC126" s="33"/>
      <c r="BD126" s="33" t="s">
        <v>162</v>
      </c>
      <c r="BE126" s="33" t="s">
        <v>421</v>
      </c>
      <c r="BF126" s="26" t="str">
        <f>VLOOKUP(BE126,options!$S$39:$T$59,2,FALSE)</f>
        <v>Công nghệ kỹ thuật cơ khí</v>
      </c>
      <c r="BG126" s="33" t="s">
        <v>282</v>
      </c>
      <c r="BH126" s="33"/>
      <c r="BI126" s="33"/>
      <c r="BJ126" s="33"/>
      <c r="BK126" s="33"/>
      <c r="BL126" s="33"/>
      <c r="BM126" s="33"/>
      <c r="BN126" s="33" t="s">
        <v>176</v>
      </c>
      <c r="BO126" s="26" t="s">
        <v>1146</v>
      </c>
      <c r="BP126" s="33" t="s">
        <v>1150</v>
      </c>
      <c r="BQ126" s="33" t="str">
        <f>VLOOKUP(BP126,options!$V$31:$W$44,2,FALSE)</f>
        <v>Công nghệ Kỹ thuật Cơ khí</v>
      </c>
      <c r="BR126" s="33" t="s">
        <v>282</v>
      </c>
      <c r="BS126" s="33" t="s">
        <v>290</v>
      </c>
      <c r="BT126" s="102">
        <f>VLOOKUP(BS126,options!$S$31:$T$35,2,FALSE)</f>
        <v>5</v>
      </c>
      <c r="BU126" s="33" t="s">
        <v>290</v>
      </c>
      <c r="BV126" s="102">
        <f>VLOOKUP(BU126,options!$S$31:$T$35,2,FALSE)</f>
        <v>5</v>
      </c>
      <c r="BW126" s="33" t="s">
        <v>290</v>
      </c>
      <c r="BX126" s="102">
        <f>VLOOKUP(BW126,options!$S$31:$T$35,2,FALSE)</f>
        <v>5</v>
      </c>
      <c r="BY126" s="33" t="s">
        <v>181</v>
      </c>
      <c r="BZ126" s="33" t="s">
        <v>182</v>
      </c>
      <c r="CA126" s="33" t="s">
        <v>183</v>
      </c>
      <c r="CB126" s="33"/>
      <c r="CC126" s="33" t="s">
        <v>290</v>
      </c>
      <c r="CD126" s="33" t="s">
        <v>290</v>
      </c>
      <c r="CE126" s="102">
        <f>VLOOKUP(CD126,options!$S$31:$T$35,2,FALSE)</f>
        <v>5</v>
      </c>
    </row>
    <row r="127" spans="1:83" ht="16.5" customHeight="1" x14ac:dyDescent="0.25">
      <c r="A127" s="33">
        <v>126</v>
      </c>
      <c r="B127" s="34" t="s">
        <v>325</v>
      </c>
      <c r="C127" s="24">
        <v>15003425</v>
      </c>
      <c r="D127" s="26" t="s">
        <v>391</v>
      </c>
      <c r="E127" s="24" t="s">
        <v>1035</v>
      </c>
      <c r="F127" s="47" t="s">
        <v>1034</v>
      </c>
      <c r="G127" s="24" t="s">
        <v>416</v>
      </c>
      <c r="H127" s="34" t="s">
        <v>1411</v>
      </c>
      <c r="I127" s="34" t="s">
        <v>1041</v>
      </c>
      <c r="J127" s="34" t="str">
        <f>VLOOKUP(I127,options!$R$65:$S$80,2,FALSE)</f>
        <v>Công nghệ kỹ thuật Cơ khí</v>
      </c>
      <c r="K127" s="34" t="str">
        <f>VLOOKUP(I127,'Chuẩn hóa Ngànhnghề'!$A$4:$B$19,2,FALSE)</f>
        <v>Công nghệ kỹ thuật Cơ khí</v>
      </c>
      <c r="L127" s="34" t="s">
        <v>1409</v>
      </c>
      <c r="M127" s="24" t="s">
        <v>1036</v>
      </c>
      <c r="N127" s="24" t="s">
        <v>337</v>
      </c>
      <c r="O127" s="34" t="s">
        <v>338</v>
      </c>
      <c r="P127" s="44" t="s">
        <v>1037</v>
      </c>
      <c r="R127" s="37" t="s">
        <v>145</v>
      </c>
      <c r="S127" s="24">
        <v>1994</v>
      </c>
      <c r="T127" s="34">
        <f t="shared" si="1"/>
        <v>24</v>
      </c>
      <c r="U127" s="34" t="str">
        <f>VLOOKUP(T127,'Nhóm tuổi'!$A$3:$B$9,2,FALSE)</f>
        <v>Dưới 25 tuổi</v>
      </c>
      <c r="V127" s="23" t="s">
        <v>283</v>
      </c>
      <c r="W127" s="23" t="s">
        <v>187</v>
      </c>
      <c r="X127" s="23"/>
      <c r="Y127" s="24"/>
      <c r="Z127" s="23"/>
      <c r="AA127" s="23" t="s">
        <v>264</v>
      </c>
      <c r="AB127" s="26" t="s">
        <v>147</v>
      </c>
      <c r="AC127" s="33" t="str">
        <f>VLOOKUP(AB127,options!$V$50:$W$55,2,FALSE)</f>
        <v>Đi làm</v>
      </c>
      <c r="AD127" s="33" t="str">
        <f>VLOOKUP(AB127,options!$V$57:$W$62,2,FALSE)</f>
        <v>Có việc làm</v>
      </c>
      <c r="AF127" s="33" t="s">
        <v>249</v>
      </c>
      <c r="AH127" s="26" t="s">
        <v>1038</v>
      </c>
      <c r="AI127" s="26" t="s">
        <v>1039</v>
      </c>
      <c r="AJ127" s="26" t="s">
        <v>337</v>
      </c>
      <c r="AK127" s="26" t="s">
        <v>338</v>
      </c>
      <c r="AL127" s="45" t="s">
        <v>1040</v>
      </c>
      <c r="AN127" s="26">
        <v>48</v>
      </c>
      <c r="AO127" s="26" t="s">
        <v>256</v>
      </c>
      <c r="AP127" s="26" t="s">
        <v>218</v>
      </c>
      <c r="AR127" s="33" t="s">
        <v>260</v>
      </c>
      <c r="AS127" s="33">
        <f>VLOOKUP(AR127,options!$M$41:$N$45,2,FALSE)</f>
        <v>4</v>
      </c>
      <c r="AT127" s="33" t="s">
        <v>260</v>
      </c>
      <c r="AU127" s="33">
        <f>VLOOKUP(AT127,options!$M$41:$N$45,2,FALSE)</f>
        <v>4</v>
      </c>
      <c r="AV127" s="33" t="s">
        <v>271</v>
      </c>
      <c r="AX127" s="33" t="s">
        <v>298</v>
      </c>
      <c r="AY127" s="26" t="s">
        <v>311</v>
      </c>
      <c r="AZ127" s="26" t="s">
        <v>162</v>
      </c>
      <c r="BA127" s="33" t="s">
        <v>302</v>
      </c>
      <c r="BB127" s="33" t="s">
        <v>1140</v>
      </c>
      <c r="BD127" s="33" t="s">
        <v>163</v>
      </c>
      <c r="BF127" s="26" t="e">
        <f>VLOOKUP(BE127,options!$S$39:$T$59,2,FALSE)</f>
        <v>#N/A</v>
      </c>
      <c r="BH127" s="33"/>
      <c r="BN127" s="33"/>
      <c r="BQ127" s="33" t="e">
        <f>VLOOKUP(BP127,options!$V$31:$W$44,2,FALSE)</f>
        <v>#N/A</v>
      </c>
      <c r="BS127" s="26" t="s">
        <v>291</v>
      </c>
      <c r="BT127" s="102">
        <f>VLOOKUP(BS127,options!$S$31:$T$35,2,FALSE)</f>
        <v>4</v>
      </c>
      <c r="BU127" s="26" t="s">
        <v>291</v>
      </c>
      <c r="BV127" s="102">
        <f>VLOOKUP(BU127,options!$S$31:$T$35,2,FALSE)</f>
        <v>4</v>
      </c>
      <c r="BW127" s="33" t="s">
        <v>291</v>
      </c>
      <c r="BX127" s="102">
        <f>VLOOKUP(BW127,options!$S$31:$T$35,2,FALSE)</f>
        <v>4</v>
      </c>
      <c r="BY127" s="26" t="s">
        <v>182</v>
      </c>
      <c r="BZ127" s="26" t="s">
        <v>184</v>
      </c>
      <c r="CA127" s="26" t="s">
        <v>185</v>
      </c>
      <c r="CC127" s="26" t="s">
        <v>291</v>
      </c>
      <c r="CD127" s="26" t="s">
        <v>291</v>
      </c>
      <c r="CE127" s="102">
        <f>VLOOKUP(CD127,options!$S$31:$T$35,2,FALSE)</f>
        <v>4</v>
      </c>
    </row>
    <row r="128" spans="1:83" ht="16.5" customHeight="1" x14ac:dyDescent="0.25">
      <c r="A128" s="33">
        <v>127</v>
      </c>
      <c r="B128" s="34" t="s">
        <v>325</v>
      </c>
      <c r="C128" s="24">
        <v>15003450</v>
      </c>
      <c r="D128" s="26" t="s">
        <v>1054</v>
      </c>
      <c r="E128" s="24" t="s">
        <v>371</v>
      </c>
      <c r="F128" s="47" t="s">
        <v>643</v>
      </c>
      <c r="G128" s="24" t="s">
        <v>416</v>
      </c>
      <c r="H128" s="34" t="s">
        <v>1411</v>
      </c>
      <c r="I128" s="34" t="s">
        <v>1041</v>
      </c>
      <c r="J128" s="34" t="str">
        <f>VLOOKUP(I128,options!$R$65:$S$80,2,FALSE)</f>
        <v>Công nghệ kỹ thuật Cơ khí</v>
      </c>
      <c r="K128" s="34" t="str">
        <f>VLOOKUP(I128,'Chuẩn hóa Ngànhnghề'!$A$4:$B$19,2,FALSE)</f>
        <v>Công nghệ kỹ thuật Cơ khí</v>
      </c>
      <c r="L128" s="34" t="s">
        <v>1409</v>
      </c>
      <c r="M128" s="24" t="s">
        <v>1383</v>
      </c>
      <c r="N128" s="24" t="s">
        <v>399</v>
      </c>
      <c r="O128" s="34" t="s">
        <v>338</v>
      </c>
      <c r="P128" s="44" t="s">
        <v>1055</v>
      </c>
      <c r="R128" s="37" t="s">
        <v>145</v>
      </c>
      <c r="S128" s="24">
        <v>1997</v>
      </c>
      <c r="T128" s="34">
        <f t="shared" si="1"/>
        <v>21</v>
      </c>
      <c r="U128" s="34" t="str">
        <f>VLOOKUP(T128,'Nhóm tuổi'!$A$3:$B$9,2,FALSE)</f>
        <v>Dưới 25 tuổi</v>
      </c>
      <c r="V128" s="23" t="s">
        <v>283</v>
      </c>
      <c r="W128" s="23" t="s">
        <v>187</v>
      </c>
      <c r="X128" s="23"/>
      <c r="Y128" s="24"/>
      <c r="Z128" s="23"/>
      <c r="AA128" s="23" t="s">
        <v>265</v>
      </c>
      <c r="AB128" s="26" t="s">
        <v>150</v>
      </c>
      <c r="AC128" s="33" t="str">
        <f>VLOOKUP(AB128,options!$V$50:$W$55,2,FALSE)</f>
        <v>Đang đi học (trọn giờ)</v>
      </c>
      <c r="AD128" s="33" t="str">
        <f>VLOOKUP(AB128,options!$V$57:$W$62,2,FALSE)</f>
        <v>Đang đi học</v>
      </c>
      <c r="AF128" s="33"/>
      <c r="AS128" s="33" t="e">
        <f>VLOOKUP(AR128,options!$M$41:$N$45,2,FALSE)</f>
        <v>#N/A</v>
      </c>
      <c r="AU128" s="33" t="e">
        <f>VLOOKUP(AT128,options!$M$41:$N$45,2,FALSE)</f>
        <v>#N/A</v>
      </c>
      <c r="AV128" s="33"/>
      <c r="AX128" s="33"/>
      <c r="BB128" s="33"/>
      <c r="BF128" s="26" t="e">
        <f>VLOOKUP(BE128,options!$S$39:$T$59,2,FALSE)</f>
        <v>#N/A</v>
      </c>
      <c r="BH128" s="33"/>
      <c r="BN128" s="33" t="s">
        <v>167</v>
      </c>
      <c r="BP128" s="26" t="s">
        <v>1151</v>
      </c>
      <c r="BQ128" s="33" t="str">
        <f>VLOOKUP(BP128,options!$V$31:$W$44,2,FALSE)</f>
        <v>Ngôn ngữ Anh</v>
      </c>
      <c r="BR128" s="33" t="s">
        <v>283</v>
      </c>
      <c r="BS128" s="26" t="s">
        <v>291</v>
      </c>
      <c r="BT128" s="102">
        <f>VLOOKUP(BS128,options!$S$31:$T$35,2,FALSE)</f>
        <v>4</v>
      </c>
      <c r="BU128" s="26" t="s">
        <v>291</v>
      </c>
      <c r="BV128" s="102">
        <f>VLOOKUP(BU128,options!$S$31:$T$35,2,FALSE)</f>
        <v>4</v>
      </c>
      <c r="BW128" s="33" t="s">
        <v>291</v>
      </c>
      <c r="BX128" s="102">
        <f>VLOOKUP(BW128,options!$S$31:$T$35,2,FALSE)</f>
        <v>4</v>
      </c>
      <c r="BY128" s="26" t="s">
        <v>181</v>
      </c>
      <c r="BZ128" s="26" t="s">
        <v>182</v>
      </c>
      <c r="CA128" s="26" t="s">
        <v>184</v>
      </c>
      <c r="CC128" s="26" t="s">
        <v>291</v>
      </c>
      <c r="CD128" s="26" t="s">
        <v>291</v>
      </c>
      <c r="CE128" s="102">
        <f>VLOOKUP(CD128,options!$S$31:$T$35,2,FALSE)</f>
        <v>4</v>
      </c>
    </row>
    <row r="129" spans="1:83" ht="16.5" customHeight="1" x14ac:dyDescent="0.25">
      <c r="A129" s="33">
        <v>128</v>
      </c>
      <c r="B129" s="34" t="s">
        <v>325</v>
      </c>
      <c r="C129" s="34">
        <v>15000760</v>
      </c>
      <c r="D129" s="33" t="s">
        <v>459</v>
      </c>
      <c r="E129" s="34" t="s">
        <v>478</v>
      </c>
      <c r="F129" s="46" t="s">
        <v>665</v>
      </c>
      <c r="G129" s="34" t="s">
        <v>666</v>
      </c>
      <c r="H129" s="34" t="s">
        <v>1412</v>
      </c>
      <c r="I129" s="34" t="s">
        <v>369</v>
      </c>
      <c r="J129" s="34" t="str">
        <f>VLOOKUP(I129,options!$R$65:$S$80,2,FALSE)</f>
        <v>Công nghệ kỹ thuật Điện - Điện tử</v>
      </c>
      <c r="K129" s="34" t="str">
        <f>VLOOKUP(I129,'Chuẩn hóa Ngànhnghề'!$A$4:$B$19,2,FALSE)</f>
        <v>Công nghệ kỹ thuật Điện tử</v>
      </c>
      <c r="L129" s="34" t="s">
        <v>1409</v>
      </c>
      <c r="M129" s="34" t="s">
        <v>667</v>
      </c>
      <c r="N129" s="34" t="s">
        <v>668</v>
      </c>
      <c r="O129" s="34" t="s">
        <v>338</v>
      </c>
      <c r="P129" s="35" t="s">
        <v>669</v>
      </c>
      <c r="Q129" s="40" t="s">
        <v>670</v>
      </c>
      <c r="R129" s="37" t="s">
        <v>145</v>
      </c>
      <c r="S129" s="34">
        <v>1996</v>
      </c>
      <c r="T129" s="34">
        <f t="shared" si="1"/>
        <v>22</v>
      </c>
      <c r="U129" s="34" t="str">
        <f>VLOOKUP(T129,'Nhóm tuổi'!$A$3:$B$9,2,FALSE)</f>
        <v>Dưới 25 tuổi</v>
      </c>
      <c r="V129" s="37" t="s">
        <v>283</v>
      </c>
      <c r="W129" s="37" t="s">
        <v>187</v>
      </c>
      <c r="X129" s="37"/>
      <c r="Y129" s="24"/>
      <c r="Z129" s="37"/>
      <c r="AA129" s="37" t="s">
        <v>264</v>
      </c>
      <c r="AB129" s="297" t="s">
        <v>151</v>
      </c>
      <c r="AC129" s="33" t="str">
        <f>VLOOKUP(AB129,options!$V$50:$W$55,2,FALSE)</f>
        <v>Đang tìm việc (Không có việc làm)</v>
      </c>
      <c r="AD129" s="33" t="str">
        <f>VLOOKUP(AB129,options!$V$57:$W$62,2,FALSE)</f>
        <v>Không tìm được việc làm</v>
      </c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 t="e">
        <f>VLOOKUP(AR129,options!$M$41:$N$45,2,FALSE)</f>
        <v>#N/A</v>
      </c>
      <c r="AT129" s="33"/>
      <c r="AU129" s="33" t="e">
        <f>VLOOKUP(AT129,options!$M$41:$N$45,2,FALSE)</f>
        <v>#N/A</v>
      </c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26" t="e">
        <f>VLOOKUP(BE129,options!$S$39:$T$59,2,FALSE)</f>
        <v>#N/A</v>
      </c>
      <c r="BG129" s="33"/>
      <c r="BH129" s="33" t="s">
        <v>1137</v>
      </c>
      <c r="BI129" s="33" t="s">
        <v>275</v>
      </c>
      <c r="BJ129" s="33" t="s">
        <v>169</v>
      </c>
      <c r="BK129" s="33" t="s">
        <v>170</v>
      </c>
      <c r="BL129" s="33" t="s">
        <v>172</v>
      </c>
      <c r="BM129" s="33"/>
      <c r="BN129" s="33"/>
      <c r="BP129" s="33"/>
      <c r="BQ129" s="33" t="e">
        <f>VLOOKUP(BP129,options!$V$31:$W$44,2,FALSE)</f>
        <v>#N/A</v>
      </c>
      <c r="BR129" s="33"/>
      <c r="BS129" s="33" t="s">
        <v>291</v>
      </c>
      <c r="BT129" s="102">
        <f>VLOOKUP(BS129,options!$S$31:$T$35,2,FALSE)</f>
        <v>4</v>
      </c>
      <c r="BU129" s="33" t="s">
        <v>291</v>
      </c>
      <c r="BV129" s="102">
        <f>VLOOKUP(BU129,options!$S$31:$T$35,2,FALSE)</f>
        <v>4</v>
      </c>
      <c r="BW129" s="33" t="s">
        <v>291</v>
      </c>
      <c r="BX129" s="102">
        <f>VLOOKUP(BW129,options!$S$31:$T$35,2,FALSE)</f>
        <v>4</v>
      </c>
      <c r="BY129" s="33" t="s">
        <v>181</v>
      </c>
      <c r="BZ129" s="33" t="s">
        <v>182</v>
      </c>
      <c r="CA129" s="33" t="s">
        <v>184</v>
      </c>
      <c r="CB129" s="33"/>
      <c r="CC129" s="33" t="s">
        <v>291</v>
      </c>
      <c r="CD129" s="33" t="s">
        <v>291</v>
      </c>
      <c r="CE129" s="102">
        <f>VLOOKUP(CD129,options!$S$31:$T$35,2,FALSE)</f>
        <v>4</v>
      </c>
    </row>
    <row r="130" spans="1:83" ht="16.5" customHeight="1" x14ac:dyDescent="0.25">
      <c r="A130" s="33">
        <v>129</v>
      </c>
      <c r="B130" s="34" t="s">
        <v>325</v>
      </c>
      <c r="C130" s="24">
        <v>15000867</v>
      </c>
      <c r="D130" s="26" t="s">
        <v>401</v>
      </c>
      <c r="E130" s="24" t="s">
        <v>467</v>
      </c>
      <c r="F130" s="47" t="s">
        <v>1082</v>
      </c>
      <c r="G130" s="24" t="s">
        <v>666</v>
      </c>
      <c r="H130" s="34" t="s">
        <v>1132</v>
      </c>
      <c r="I130" s="34" t="s">
        <v>519</v>
      </c>
      <c r="J130" s="34" t="str">
        <f>VLOOKUP(I130,options!$R$65:$S$80,2,FALSE)</f>
        <v>Công nghệ kỹ thuật Điện - Điện tử</v>
      </c>
      <c r="K130" s="34" t="str">
        <f>VLOOKUP(I130,'Chuẩn hóa Ngànhnghề'!$A$4:$B$19,2,FALSE)</f>
        <v>Công nghệ kỹ thuật Điện</v>
      </c>
      <c r="L130" s="34" t="s">
        <v>1409</v>
      </c>
      <c r="M130" s="24" t="s">
        <v>1365</v>
      </c>
      <c r="N130" s="24" t="s">
        <v>405</v>
      </c>
      <c r="O130" s="24" t="s">
        <v>338</v>
      </c>
      <c r="P130" s="44" t="s">
        <v>1083</v>
      </c>
      <c r="Q130" s="42" t="s">
        <v>1084</v>
      </c>
      <c r="R130" s="37" t="s">
        <v>145</v>
      </c>
      <c r="S130" s="24">
        <v>1996</v>
      </c>
      <c r="T130" s="34">
        <f t="shared" si="1"/>
        <v>22</v>
      </c>
      <c r="U130" s="34" t="str">
        <f>VLOOKUP(T130,'Nhóm tuổi'!$A$3:$B$9,2,FALSE)</f>
        <v>Dưới 25 tuổi</v>
      </c>
      <c r="V130" s="23" t="s">
        <v>283</v>
      </c>
      <c r="W130" s="23" t="s">
        <v>187</v>
      </c>
      <c r="X130" s="23"/>
      <c r="Y130" s="24"/>
      <c r="Z130" s="23"/>
      <c r="AA130" s="23" t="s">
        <v>264</v>
      </c>
      <c r="AB130" s="26" t="s">
        <v>147</v>
      </c>
      <c r="AC130" s="33" t="str">
        <f>VLOOKUP(AB130,options!$V$50:$W$55,2,FALSE)</f>
        <v>Đi làm</v>
      </c>
      <c r="AD130" s="33" t="str">
        <f>VLOOKUP(AB130,options!$V$57:$W$62,2,FALSE)</f>
        <v>Có việc làm</v>
      </c>
      <c r="AF130" s="33" t="s">
        <v>250</v>
      </c>
      <c r="AH130" s="26" t="s">
        <v>1138</v>
      </c>
      <c r="AI130" s="26" t="s">
        <v>1085</v>
      </c>
      <c r="AJ130" s="26" t="s">
        <v>990</v>
      </c>
      <c r="AK130" s="26" t="s">
        <v>338</v>
      </c>
      <c r="AL130" s="45" t="s">
        <v>1086</v>
      </c>
      <c r="AM130" s="26" t="s">
        <v>1139</v>
      </c>
      <c r="AN130" s="26">
        <v>48</v>
      </c>
      <c r="AO130" s="26" t="s">
        <v>258</v>
      </c>
      <c r="AP130" s="26" t="s">
        <v>219</v>
      </c>
      <c r="AR130" s="33" t="s">
        <v>261</v>
      </c>
      <c r="AS130" s="33">
        <f>VLOOKUP(AR130,options!$M$41:$N$45,2,FALSE)</f>
        <v>3</v>
      </c>
      <c r="AT130" s="33" t="s">
        <v>261</v>
      </c>
      <c r="AU130" s="33">
        <f>VLOOKUP(AT130,options!$M$41:$N$45,2,FALSE)</f>
        <v>3</v>
      </c>
      <c r="AV130" s="33" t="s">
        <v>270</v>
      </c>
      <c r="AX130" s="33" t="s">
        <v>297</v>
      </c>
      <c r="AY130" s="26" t="s">
        <v>312</v>
      </c>
      <c r="AZ130" s="26" t="s">
        <v>162</v>
      </c>
      <c r="BA130" s="33" t="s">
        <v>302</v>
      </c>
      <c r="BB130" s="33" t="s">
        <v>1140</v>
      </c>
      <c r="BD130" s="33" t="s">
        <v>162</v>
      </c>
      <c r="BE130" s="26" t="s">
        <v>1087</v>
      </c>
      <c r="BF130" s="26" t="str">
        <f>VLOOKUP(BE130,options!$S$39:$T$59,2,FALSE)</f>
        <v>Công nghệ kỹ thuật Điện - Điện Tử</v>
      </c>
      <c r="BG130" s="33" t="s">
        <v>282</v>
      </c>
      <c r="BH130" s="33"/>
      <c r="BN130" s="33"/>
      <c r="BQ130" s="33" t="e">
        <f>VLOOKUP(BP130,options!$V$31:$W$44,2,FALSE)</f>
        <v>#N/A</v>
      </c>
      <c r="BS130" s="26" t="s">
        <v>291</v>
      </c>
      <c r="BT130" s="102">
        <f>VLOOKUP(BS130,options!$S$31:$T$35,2,FALSE)</f>
        <v>4</v>
      </c>
      <c r="BU130" s="26" t="s">
        <v>291</v>
      </c>
      <c r="BV130" s="102">
        <f>VLOOKUP(BU130,options!$S$31:$T$35,2,FALSE)</f>
        <v>4</v>
      </c>
      <c r="BW130" s="33" t="s">
        <v>291</v>
      </c>
      <c r="BX130" s="102">
        <f>VLOOKUP(BW130,options!$S$31:$T$35,2,FALSE)</f>
        <v>4</v>
      </c>
      <c r="BY130" s="26" t="s">
        <v>182</v>
      </c>
      <c r="BZ130" s="26" t="s">
        <v>183</v>
      </c>
      <c r="CA130" s="26" t="s">
        <v>184</v>
      </c>
      <c r="CC130" s="26" t="s">
        <v>291</v>
      </c>
      <c r="CD130" s="26" t="s">
        <v>291</v>
      </c>
      <c r="CE130" s="102">
        <f>VLOOKUP(CD130,options!$S$31:$T$35,2,FALSE)</f>
        <v>4</v>
      </c>
    </row>
    <row r="131" spans="1:83" ht="16.5" customHeight="1" x14ac:dyDescent="0.25">
      <c r="A131" s="33">
        <v>130</v>
      </c>
      <c r="B131" s="34" t="s">
        <v>325</v>
      </c>
      <c r="C131" s="24">
        <v>15003347</v>
      </c>
      <c r="D131" s="26" t="s">
        <v>523</v>
      </c>
      <c r="E131" s="24" t="s">
        <v>1027</v>
      </c>
      <c r="F131" s="47" t="s">
        <v>1028</v>
      </c>
      <c r="G131" s="24" t="s">
        <v>1029</v>
      </c>
      <c r="H131" s="34" t="s">
        <v>1415</v>
      </c>
      <c r="I131" s="34" t="s">
        <v>651</v>
      </c>
      <c r="J131" s="34" t="str">
        <f>VLOOKUP(I131,options!$R$65:$S$80,2,FALSE)</f>
        <v>Các ngành khác</v>
      </c>
      <c r="K131" s="34" t="str">
        <f>VLOOKUP(I131,'Chuẩn hóa Ngànhnghề'!$A$4:$B$19,2,FALSE)</f>
        <v>Công nghệ May</v>
      </c>
      <c r="L131" s="34" t="s">
        <v>1409</v>
      </c>
      <c r="M131" s="24" t="s">
        <v>1366</v>
      </c>
      <c r="N131" s="24" t="s">
        <v>399</v>
      </c>
      <c r="O131" s="34" t="s">
        <v>338</v>
      </c>
      <c r="P131" s="44" t="s">
        <v>1030</v>
      </c>
      <c r="Q131" s="42" t="s">
        <v>1157</v>
      </c>
      <c r="R131" s="37" t="s">
        <v>146</v>
      </c>
      <c r="S131" s="24">
        <v>1997</v>
      </c>
      <c r="T131" s="34">
        <f t="shared" ref="T131:T150" si="2">2018-S131:S279</f>
        <v>21</v>
      </c>
      <c r="U131" s="34" t="str">
        <f>VLOOKUP(T131,'Nhóm tuổi'!$A$3:$B$9,2,FALSE)</f>
        <v>Dưới 25 tuổi</v>
      </c>
      <c r="V131" s="23" t="s">
        <v>283</v>
      </c>
      <c r="W131" s="23" t="s">
        <v>187</v>
      </c>
      <c r="X131" s="23"/>
      <c r="Y131" s="24"/>
      <c r="Z131" s="23"/>
      <c r="AA131" s="23" t="s">
        <v>266</v>
      </c>
      <c r="AB131" s="26" t="s">
        <v>147</v>
      </c>
      <c r="AC131" s="33" t="str">
        <f>VLOOKUP(AB131,options!$V$50:$W$55,2,FALSE)</f>
        <v>Đi làm</v>
      </c>
      <c r="AD131" s="33" t="str">
        <f>VLOOKUP(AB131,options!$V$57:$W$62,2,FALSE)</f>
        <v>Có việc làm</v>
      </c>
      <c r="AF131" s="33" t="s">
        <v>249</v>
      </c>
      <c r="AH131" s="26" t="s">
        <v>1158</v>
      </c>
      <c r="AI131" s="26" t="s">
        <v>1031</v>
      </c>
      <c r="AJ131" s="26" t="s">
        <v>789</v>
      </c>
      <c r="AK131" s="26" t="s">
        <v>338</v>
      </c>
      <c r="AL131" s="45" t="s">
        <v>1032</v>
      </c>
      <c r="AM131" s="43" t="s">
        <v>1033</v>
      </c>
      <c r="AN131" s="26">
        <v>48</v>
      </c>
      <c r="AO131" s="26" t="s">
        <v>257</v>
      </c>
      <c r="AP131" s="26" t="s">
        <v>218</v>
      </c>
      <c r="AR131" s="33" t="s">
        <v>260</v>
      </c>
      <c r="AS131" s="33">
        <f>VLOOKUP(AR131,options!$M$41:$N$45,2,FALSE)</f>
        <v>4</v>
      </c>
      <c r="AT131" s="33" t="s">
        <v>260</v>
      </c>
      <c r="AU131" s="33">
        <f>VLOOKUP(AT131,options!$M$41:$N$45,2,FALSE)</f>
        <v>4</v>
      </c>
      <c r="AV131" s="33" t="s">
        <v>271</v>
      </c>
      <c r="AX131" s="33" t="s">
        <v>297</v>
      </c>
      <c r="AY131" s="26" t="s">
        <v>314</v>
      </c>
      <c r="AZ131" s="26" t="s">
        <v>162</v>
      </c>
      <c r="BA131" s="33" t="s">
        <v>302</v>
      </c>
      <c r="BB131" s="33" t="s">
        <v>306</v>
      </c>
      <c r="BD131" s="33" t="s">
        <v>163</v>
      </c>
      <c r="BF131" s="26" t="e">
        <f>VLOOKUP(BE131,options!$S$39:$T$59,2,FALSE)</f>
        <v>#N/A</v>
      </c>
      <c r="BH131" s="33"/>
      <c r="BN131" s="33"/>
      <c r="BQ131" s="33" t="e">
        <f>VLOOKUP(BP131,options!$V$31:$W$44,2,FALSE)</f>
        <v>#N/A</v>
      </c>
      <c r="BS131" s="26" t="s">
        <v>291</v>
      </c>
      <c r="BT131" s="102">
        <f>VLOOKUP(BS131,options!$S$31:$T$35,2,FALSE)</f>
        <v>4</v>
      </c>
      <c r="BU131" s="26" t="s">
        <v>291</v>
      </c>
      <c r="BV131" s="102">
        <f>VLOOKUP(BU131,options!$S$31:$T$35,2,FALSE)</f>
        <v>4</v>
      </c>
      <c r="BW131" s="33" t="s">
        <v>291</v>
      </c>
      <c r="BX131" s="102">
        <f>VLOOKUP(BW131,options!$S$31:$T$35,2,FALSE)</f>
        <v>4</v>
      </c>
      <c r="BY131" s="26" t="s">
        <v>182</v>
      </c>
      <c r="CC131" s="26" t="s">
        <v>291</v>
      </c>
      <c r="CD131" s="26" t="s">
        <v>291</v>
      </c>
      <c r="CE131" s="102">
        <f>VLOOKUP(CD131,options!$S$31:$T$35,2,FALSE)</f>
        <v>4</v>
      </c>
    </row>
    <row r="132" spans="1:83" ht="16.5" customHeight="1" x14ac:dyDescent="0.25">
      <c r="A132" s="33">
        <v>131</v>
      </c>
      <c r="B132" s="34" t="s">
        <v>325</v>
      </c>
      <c r="C132" s="24">
        <v>15003375</v>
      </c>
      <c r="D132" s="26" t="s">
        <v>546</v>
      </c>
      <c r="E132" s="24" t="s">
        <v>1046</v>
      </c>
      <c r="F132" s="47" t="s">
        <v>1047</v>
      </c>
      <c r="G132" s="24" t="s">
        <v>1029</v>
      </c>
      <c r="H132" s="34" t="s">
        <v>1415</v>
      </c>
      <c r="I132" s="34" t="s">
        <v>651</v>
      </c>
      <c r="J132" s="34" t="str">
        <f>VLOOKUP(I132,options!$R$65:$S$80,2,FALSE)</f>
        <v>Các ngành khác</v>
      </c>
      <c r="K132" s="34" t="str">
        <f>VLOOKUP(I132,'Chuẩn hóa Ngànhnghề'!$A$4:$B$19,2,FALSE)</f>
        <v>Công nghệ May</v>
      </c>
      <c r="L132" s="34" t="s">
        <v>1409</v>
      </c>
      <c r="M132" s="24" t="s">
        <v>1367</v>
      </c>
      <c r="N132" s="24" t="s">
        <v>399</v>
      </c>
      <c r="O132" s="34" t="s">
        <v>338</v>
      </c>
      <c r="P132" s="44" t="s">
        <v>1048</v>
      </c>
      <c r="R132" s="37" t="s">
        <v>146</v>
      </c>
      <c r="S132" s="24">
        <v>1997</v>
      </c>
      <c r="T132" s="34">
        <f t="shared" si="2"/>
        <v>21</v>
      </c>
      <c r="U132" s="34" t="str">
        <f>VLOOKUP(T132,'Nhóm tuổi'!$A$3:$B$9,2,FALSE)</f>
        <v>Dưới 25 tuổi</v>
      </c>
      <c r="V132" s="23" t="s">
        <v>283</v>
      </c>
      <c r="W132" s="23" t="s">
        <v>187</v>
      </c>
      <c r="X132" s="23"/>
      <c r="Y132" s="24"/>
      <c r="Z132" s="23"/>
      <c r="AA132" s="23" t="s">
        <v>265</v>
      </c>
      <c r="AB132" s="297" t="s">
        <v>151</v>
      </c>
      <c r="AC132" s="33" t="str">
        <f>VLOOKUP(AB132,options!$V$50:$W$55,2,FALSE)</f>
        <v>Đang tìm việc (Không có việc làm)</v>
      </c>
      <c r="AD132" s="33" t="str">
        <f>VLOOKUP(AB132,options!$V$57:$W$62,2,FALSE)</f>
        <v>Không tìm được việc làm</v>
      </c>
      <c r="AF132" s="33"/>
      <c r="AS132" s="33" t="e">
        <f>VLOOKUP(AR132,options!$M$41:$N$45,2,FALSE)</f>
        <v>#N/A</v>
      </c>
      <c r="AU132" s="33" t="e">
        <f>VLOOKUP(AT132,options!$M$41:$N$45,2,FALSE)</f>
        <v>#N/A</v>
      </c>
      <c r="AV132" s="33"/>
      <c r="AX132" s="33"/>
      <c r="BB132" s="33"/>
      <c r="BF132" s="26" t="e">
        <f>VLOOKUP(BE132,options!$S$39:$T$59,2,FALSE)</f>
        <v>#N/A</v>
      </c>
      <c r="BH132" s="33" t="s">
        <v>1159</v>
      </c>
      <c r="BI132" s="33" t="s">
        <v>274</v>
      </c>
      <c r="BJ132" s="33" t="s">
        <v>170</v>
      </c>
      <c r="BK132" s="33" t="s">
        <v>172</v>
      </c>
      <c r="BL132" s="33" t="s">
        <v>173</v>
      </c>
      <c r="BM132" s="33"/>
      <c r="BN132" s="33"/>
      <c r="BQ132" s="33" t="e">
        <f>VLOOKUP(BP132,options!$V$31:$W$44,2,FALSE)</f>
        <v>#N/A</v>
      </c>
      <c r="BS132" s="26" t="s">
        <v>291</v>
      </c>
      <c r="BT132" s="102">
        <f>VLOOKUP(BS132,options!$S$31:$T$35,2,FALSE)</f>
        <v>4</v>
      </c>
      <c r="BU132" s="26" t="s">
        <v>291</v>
      </c>
      <c r="BV132" s="102">
        <f>VLOOKUP(BU132,options!$S$31:$T$35,2,FALSE)</f>
        <v>4</v>
      </c>
      <c r="BW132" s="33" t="s">
        <v>291</v>
      </c>
      <c r="BX132" s="102">
        <f>VLOOKUP(BW132,options!$S$31:$T$35,2,FALSE)</f>
        <v>4</v>
      </c>
      <c r="BY132" s="26" t="s">
        <v>181</v>
      </c>
      <c r="BZ132" s="26" t="s">
        <v>183</v>
      </c>
      <c r="CA132" s="26" t="s">
        <v>129</v>
      </c>
      <c r="CC132" s="26" t="s">
        <v>291</v>
      </c>
      <c r="CD132" s="26" t="s">
        <v>291</v>
      </c>
      <c r="CE132" s="102">
        <f>VLOOKUP(CD132,options!$S$31:$T$35,2,FALSE)</f>
        <v>4</v>
      </c>
    </row>
    <row r="133" spans="1:83" ht="16.5" customHeight="1" x14ac:dyDescent="0.25">
      <c r="A133" s="33">
        <v>132</v>
      </c>
      <c r="B133" s="34" t="s">
        <v>325</v>
      </c>
      <c r="C133" s="24">
        <v>15003298</v>
      </c>
      <c r="D133" s="26" t="s">
        <v>956</v>
      </c>
      <c r="E133" s="24" t="s">
        <v>364</v>
      </c>
      <c r="F133" s="47" t="s">
        <v>547</v>
      </c>
      <c r="G133" s="24" t="s">
        <v>1069</v>
      </c>
      <c r="H133" s="34" t="s">
        <v>1413</v>
      </c>
      <c r="I133" s="24" t="s">
        <v>1097</v>
      </c>
      <c r="J133" s="34" t="str">
        <f>VLOOKUP(I133,options!$R$65:$S$80,2,FALSE)</f>
        <v>Các ngành khác</v>
      </c>
      <c r="K133" s="34" t="str">
        <f>VLOOKUP(I133,'Chuẩn hóa Ngànhnghề'!$A$4:$B$19,2,FALSE)</f>
        <v>Công nghệ kỹ thuật nhiệt lạnh</v>
      </c>
      <c r="L133" s="34" t="s">
        <v>1409</v>
      </c>
      <c r="M133" s="24" t="s">
        <v>1368</v>
      </c>
      <c r="N133" s="24" t="s">
        <v>414</v>
      </c>
      <c r="O133" s="24" t="s">
        <v>338</v>
      </c>
      <c r="P133" s="44" t="s">
        <v>1070</v>
      </c>
      <c r="Q133" s="42" t="s">
        <v>1145</v>
      </c>
      <c r="R133" s="37" t="s">
        <v>145</v>
      </c>
      <c r="S133" s="24">
        <v>1997</v>
      </c>
      <c r="T133" s="34">
        <f t="shared" si="2"/>
        <v>21</v>
      </c>
      <c r="U133" s="34" t="str">
        <f>VLOOKUP(T133,'Nhóm tuổi'!$A$3:$B$9,2,FALSE)</f>
        <v>Dưới 25 tuổi</v>
      </c>
      <c r="V133" s="23" t="s">
        <v>283</v>
      </c>
      <c r="W133" s="23" t="s">
        <v>187</v>
      </c>
      <c r="X133" s="23"/>
      <c r="Y133" s="24"/>
      <c r="Z133" s="23"/>
      <c r="AA133" s="23" t="s">
        <v>264</v>
      </c>
      <c r="AB133" s="26" t="s">
        <v>147</v>
      </c>
      <c r="AC133" s="33" t="str">
        <f>VLOOKUP(AB133,options!$V$50:$W$55,2,FALSE)</f>
        <v>Đi làm</v>
      </c>
      <c r="AD133" s="33" t="str">
        <f>VLOOKUP(AB133,options!$V$57:$W$62,2,FALSE)</f>
        <v>Có việc làm</v>
      </c>
      <c r="AF133" s="33" t="s">
        <v>250</v>
      </c>
      <c r="AH133" s="26" t="s">
        <v>1071</v>
      </c>
      <c r="AI133" s="26" t="s">
        <v>1072</v>
      </c>
      <c r="AJ133" s="26" t="s">
        <v>399</v>
      </c>
      <c r="AK133" s="26" t="s">
        <v>338</v>
      </c>
      <c r="AL133" s="45" t="s">
        <v>1073</v>
      </c>
      <c r="AM133" s="43" t="s">
        <v>1074</v>
      </c>
      <c r="AN133" s="26">
        <v>48</v>
      </c>
      <c r="AO133" s="26" t="s">
        <v>258</v>
      </c>
      <c r="AP133" s="26" t="s">
        <v>219</v>
      </c>
      <c r="AR133" s="33" t="s">
        <v>260</v>
      </c>
      <c r="AS133" s="33">
        <f>VLOOKUP(AR133,options!$M$41:$N$45,2,FALSE)</f>
        <v>4</v>
      </c>
      <c r="AT133" s="33" t="s">
        <v>260</v>
      </c>
      <c r="AU133" s="33">
        <f>VLOOKUP(AT133,options!$M$41:$N$45,2,FALSE)</f>
        <v>4</v>
      </c>
      <c r="AV133" s="33" t="s">
        <v>269</v>
      </c>
      <c r="AX133" s="33" t="s">
        <v>298</v>
      </c>
      <c r="AY133" s="26" t="s">
        <v>312</v>
      </c>
      <c r="AZ133" s="26" t="s">
        <v>163</v>
      </c>
      <c r="BB133" s="33" t="s">
        <v>306</v>
      </c>
      <c r="BD133" s="33" t="s">
        <v>163</v>
      </c>
      <c r="BF133" s="26" t="e">
        <f>VLOOKUP(BE133,options!$S$39:$T$59,2,FALSE)</f>
        <v>#N/A</v>
      </c>
      <c r="BN133" s="33"/>
      <c r="BQ133" s="33" t="e">
        <f>VLOOKUP(BP133,options!$V$31:$W$44,2,FALSE)</f>
        <v>#N/A</v>
      </c>
      <c r="BS133" s="26" t="s">
        <v>291</v>
      </c>
      <c r="BT133" s="102">
        <f>VLOOKUP(BS133,options!$S$31:$T$35,2,FALSE)</f>
        <v>4</v>
      </c>
      <c r="BU133" s="26" t="s">
        <v>291</v>
      </c>
      <c r="BV133" s="102">
        <f>VLOOKUP(BU133,options!$S$31:$T$35,2,FALSE)</f>
        <v>4</v>
      </c>
      <c r="BW133" s="33" t="s">
        <v>291</v>
      </c>
      <c r="BX133" s="102">
        <f>VLOOKUP(BW133,options!$S$31:$T$35,2,FALSE)</f>
        <v>4</v>
      </c>
      <c r="BY133" s="26" t="s">
        <v>182</v>
      </c>
      <c r="BZ133" s="26" t="s">
        <v>129</v>
      </c>
      <c r="CC133" s="26" t="s">
        <v>291</v>
      </c>
      <c r="CD133" s="26" t="s">
        <v>291</v>
      </c>
      <c r="CE133" s="102">
        <f>VLOOKUP(CD133,options!$S$31:$T$35,2,FALSE)</f>
        <v>4</v>
      </c>
    </row>
    <row r="134" spans="1:83" ht="16.5" customHeight="1" x14ac:dyDescent="0.25">
      <c r="A134" s="33">
        <v>133</v>
      </c>
      <c r="B134" s="34" t="s">
        <v>325</v>
      </c>
      <c r="C134" s="24">
        <v>15002060</v>
      </c>
      <c r="D134" s="26" t="s">
        <v>459</v>
      </c>
      <c r="E134" s="24" t="s">
        <v>878</v>
      </c>
      <c r="F134" s="47" t="s">
        <v>498</v>
      </c>
      <c r="G134" s="24" t="s">
        <v>1069</v>
      </c>
      <c r="H134" s="34" t="s">
        <v>1413</v>
      </c>
      <c r="I134" s="24" t="s">
        <v>1097</v>
      </c>
      <c r="J134" s="34" t="str">
        <f>VLOOKUP(I134,options!$R$65:$S$80,2,FALSE)</f>
        <v>Các ngành khác</v>
      </c>
      <c r="K134" s="34" t="str">
        <f>VLOOKUP(I134,'Chuẩn hóa Ngànhnghề'!$A$4:$B$19,2,FALSE)</f>
        <v>Công nghệ kỹ thuật nhiệt lạnh</v>
      </c>
      <c r="L134" s="34" t="s">
        <v>1409</v>
      </c>
      <c r="M134" s="24" t="s">
        <v>1078</v>
      </c>
      <c r="N134" s="24" t="s">
        <v>836</v>
      </c>
      <c r="O134" s="24" t="s">
        <v>338</v>
      </c>
      <c r="P134" s="44" t="s">
        <v>1079</v>
      </c>
      <c r="R134" s="37" t="s">
        <v>145</v>
      </c>
      <c r="S134" s="24">
        <v>1997</v>
      </c>
      <c r="T134" s="34">
        <f t="shared" si="2"/>
        <v>21</v>
      </c>
      <c r="U134" s="34" t="str">
        <f>VLOOKUP(T134,'Nhóm tuổi'!$A$3:$B$9,2,FALSE)</f>
        <v>Dưới 25 tuổi</v>
      </c>
      <c r="V134" s="23" t="s">
        <v>283</v>
      </c>
      <c r="W134" s="23" t="s">
        <v>187</v>
      </c>
      <c r="X134" s="23"/>
      <c r="Y134" s="24"/>
      <c r="Z134" s="23"/>
      <c r="AA134" s="23" t="s">
        <v>264</v>
      </c>
      <c r="AB134" s="297" t="s">
        <v>151</v>
      </c>
      <c r="AC134" s="33" t="str">
        <f>VLOOKUP(AB134,options!$V$50:$W$55,2,FALSE)</f>
        <v>Đang tìm việc (Không có việc làm)</v>
      </c>
      <c r="AD134" s="33" t="str">
        <f>VLOOKUP(AB134,options!$V$57:$W$62,2,FALSE)</f>
        <v>Không tìm được việc làm</v>
      </c>
      <c r="AF134" s="33"/>
      <c r="AS134" s="33" t="e">
        <f>VLOOKUP(AR134,options!$M$41:$N$45,2,FALSE)</f>
        <v>#N/A</v>
      </c>
      <c r="AU134" s="33" t="e">
        <f>VLOOKUP(AT134,options!$M$41:$N$45,2,FALSE)</f>
        <v>#N/A</v>
      </c>
      <c r="AV134" s="33"/>
      <c r="AX134" s="33"/>
      <c r="BB134" s="33"/>
      <c r="BF134" s="26" t="e">
        <f>VLOOKUP(BE134,options!$S$39:$T$59,2,FALSE)</f>
        <v>#N/A</v>
      </c>
      <c r="BH134" s="33" t="s">
        <v>166</v>
      </c>
      <c r="BI134" s="33" t="s">
        <v>275</v>
      </c>
      <c r="BJ134" s="33" t="s">
        <v>170</v>
      </c>
      <c r="BK134" s="33" t="s">
        <v>172</v>
      </c>
      <c r="BL134" s="33" t="s">
        <v>173</v>
      </c>
      <c r="BM134" s="33"/>
      <c r="BN134" s="33"/>
      <c r="BQ134" s="33" t="e">
        <f>VLOOKUP(BP134,options!$V$31:$W$44,2,FALSE)</f>
        <v>#N/A</v>
      </c>
      <c r="BS134" s="26" t="s">
        <v>291</v>
      </c>
      <c r="BT134" s="102">
        <f>VLOOKUP(BS134,options!$S$31:$T$35,2,FALSE)</f>
        <v>4</v>
      </c>
      <c r="BU134" s="26" t="s">
        <v>291</v>
      </c>
      <c r="BV134" s="102">
        <f>VLOOKUP(BU134,options!$S$31:$T$35,2,FALSE)</f>
        <v>4</v>
      </c>
      <c r="BW134" s="33" t="s">
        <v>292</v>
      </c>
      <c r="BX134" s="102">
        <f>VLOOKUP(BW134,options!$S$31:$T$35,2,FALSE)</f>
        <v>3</v>
      </c>
      <c r="BY134" s="26" t="s">
        <v>181</v>
      </c>
      <c r="BZ134" s="26" t="s">
        <v>182</v>
      </c>
      <c r="CA134" s="26" t="s">
        <v>184</v>
      </c>
      <c r="CC134" s="26" t="s">
        <v>291</v>
      </c>
      <c r="CD134" s="26" t="s">
        <v>291</v>
      </c>
      <c r="CE134" s="102">
        <f>VLOOKUP(CD134,options!$S$31:$T$35,2,FALSE)</f>
        <v>4</v>
      </c>
    </row>
    <row r="135" spans="1:83" ht="16.5" customHeight="1" x14ac:dyDescent="0.25">
      <c r="A135" s="33">
        <v>134</v>
      </c>
      <c r="B135" s="34" t="s">
        <v>325</v>
      </c>
      <c r="C135" s="34">
        <v>15000839</v>
      </c>
      <c r="D135" s="33" t="s">
        <v>401</v>
      </c>
      <c r="E135" s="34" t="s">
        <v>364</v>
      </c>
      <c r="F135" s="46" t="s">
        <v>408</v>
      </c>
      <c r="G135" s="34" t="s">
        <v>409</v>
      </c>
      <c r="H135" s="34" t="s">
        <v>1411</v>
      </c>
      <c r="I135" s="34" t="s">
        <v>410</v>
      </c>
      <c r="J135" s="34" t="str">
        <f>VLOOKUP(I135,options!$R$65:$S$80,2,FALSE)</f>
        <v>Công nghệ kỹ thuật Cơ khí</v>
      </c>
      <c r="K135" s="34" t="str">
        <f>VLOOKUP(I135,'Chuẩn hóa Ngànhnghề'!$A$4:$B$19,2,FALSE)</f>
        <v>Công nghệ kỹ thuật Cơ khí</v>
      </c>
      <c r="L135" s="34" t="s">
        <v>1409</v>
      </c>
      <c r="M135" s="34" t="s">
        <v>411</v>
      </c>
      <c r="N135" s="34" t="s">
        <v>380</v>
      </c>
      <c r="O135" s="34" t="s">
        <v>338</v>
      </c>
      <c r="P135" s="35" t="s">
        <v>442</v>
      </c>
      <c r="Q135" s="36" t="s">
        <v>412</v>
      </c>
      <c r="R135" s="37" t="s">
        <v>145</v>
      </c>
      <c r="S135" s="34">
        <v>1997</v>
      </c>
      <c r="T135" s="34">
        <f t="shared" si="2"/>
        <v>21</v>
      </c>
      <c r="U135" s="34" t="str">
        <f>VLOOKUP(T135,'Nhóm tuổi'!$A$3:$B$9,2,FALSE)</f>
        <v>Dưới 25 tuổi</v>
      </c>
      <c r="V135" s="37" t="s">
        <v>316</v>
      </c>
      <c r="W135" s="37" t="s">
        <v>187</v>
      </c>
      <c r="X135" s="37"/>
      <c r="Y135" s="24"/>
      <c r="Z135" s="37"/>
      <c r="AA135" s="37" t="s">
        <v>266</v>
      </c>
      <c r="AB135" s="33" t="s">
        <v>147</v>
      </c>
      <c r="AC135" s="33" t="str">
        <f>VLOOKUP(AB135,options!$V$50:$W$55,2,FALSE)</f>
        <v>Đi làm</v>
      </c>
      <c r="AD135" s="33" t="str">
        <f>VLOOKUP(AB135,options!$V$57:$W$62,2,FALSE)</f>
        <v>Có việc làm</v>
      </c>
      <c r="AE135" s="33"/>
      <c r="AF135" s="33" t="s">
        <v>250</v>
      </c>
      <c r="AG135" s="33"/>
      <c r="AH135" s="79" t="s">
        <v>1443</v>
      </c>
      <c r="AI135" s="37" t="s">
        <v>413</v>
      </c>
      <c r="AJ135" s="33" t="s">
        <v>414</v>
      </c>
      <c r="AK135" s="33" t="s">
        <v>338</v>
      </c>
      <c r="AL135" s="33">
        <v>2839714024</v>
      </c>
      <c r="AM135" s="43" t="s">
        <v>1148</v>
      </c>
      <c r="AN135" s="33">
        <v>48</v>
      </c>
      <c r="AO135" s="33" t="s">
        <v>256</v>
      </c>
      <c r="AP135" s="33" t="s">
        <v>218</v>
      </c>
      <c r="AQ135" s="33"/>
      <c r="AR135" s="33" t="s">
        <v>260</v>
      </c>
      <c r="AS135" s="33">
        <f>VLOOKUP(AR135,options!$M$41:$N$45,2,FALSE)</f>
        <v>4</v>
      </c>
      <c r="AT135" s="33" t="s">
        <v>260</v>
      </c>
      <c r="AU135" s="33">
        <f>VLOOKUP(AT135,options!$M$41:$N$45,2,FALSE)</f>
        <v>4</v>
      </c>
      <c r="AV135" s="33" t="s">
        <v>271</v>
      </c>
      <c r="AW135" s="33"/>
      <c r="AX135" s="33" t="s">
        <v>297</v>
      </c>
      <c r="AY135" s="33" t="s">
        <v>312</v>
      </c>
      <c r="AZ135" s="33" t="s">
        <v>162</v>
      </c>
      <c r="BA135" s="33" t="s">
        <v>301</v>
      </c>
      <c r="BB135" s="33" t="s">
        <v>306</v>
      </c>
      <c r="BC135" s="33"/>
      <c r="BD135" s="33" t="s">
        <v>163</v>
      </c>
      <c r="BE135" s="33"/>
      <c r="BF135" s="26" t="e">
        <f>VLOOKUP(BE135,options!$S$39:$T$59,2,FALSE)</f>
        <v>#N/A</v>
      </c>
      <c r="BG135" s="33"/>
      <c r="BH135" s="33"/>
      <c r="BI135" s="33"/>
      <c r="BJ135" s="33"/>
      <c r="BK135" s="33"/>
      <c r="BL135" s="33"/>
      <c r="BM135" s="33"/>
      <c r="BN135" s="33"/>
      <c r="BP135" s="33"/>
      <c r="BQ135" s="33" t="e">
        <f>VLOOKUP(BP135,options!$V$31:$W$44,2,FALSE)</f>
        <v>#N/A</v>
      </c>
      <c r="BR135" s="33"/>
      <c r="BS135" s="33" t="s">
        <v>291</v>
      </c>
      <c r="BT135" s="102">
        <f>VLOOKUP(BS135,options!$S$31:$T$35,2,FALSE)</f>
        <v>4</v>
      </c>
      <c r="BU135" s="33" t="s">
        <v>291</v>
      </c>
      <c r="BV135" s="102">
        <f>VLOOKUP(BU135,options!$S$31:$T$35,2,FALSE)</f>
        <v>4</v>
      </c>
      <c r="BW135" s="33" t="s">
        <v>291</v>
      </c>
      <c r="BX135" s="102">
        <f>VLOOKUP(BW135,options!$S$31:$T$35,2,FALSE)</f>
        <v>4</v>
      </c>
      <c r="BY135" s="33" t="s">
        <v>181</v>
      </c>
      <c r="BZ135" s="33" t="s">
        <v>182</v>
      </c>
      <c r="CA135" s="33" t="s">
        <v>184</v>
      </c>
      <c r="CB135" s="33"/>
      <c r="CC135" s="33" t="s">
        <v>291</v>
      </c>
      <c r="CD135" s="33" t="s">
        <v>291</v>
      </c>
      <c r="CE135" s="102">
        <f>VLOOKUP(CD135,options!$S$31:$T$35,2,FALSE)</f>
        <v>4</v>
      </c>
    </row>
    <row r="136" spans="1:83" ht="16.5" customHeight="1" x14ac:dyDescent="0.25">
      <c r="A136" s="33">
        <v>135</v>
      </c>
      <c r="B136" s="34" t="s">
        <v>325</v>
      </c>
      <c r="C136" s="34">
        <v>15000520</v>
      </c>
      <c r="D136" s="33" t="s">
        <v>459</v>
      </c>
      <c r="E136" s="34" t="s">
        <v>423</v>
      </c>
      <c r="F136" s="46" t="s">
        <v>460</v>
      </c>
      <c r="G136" s="34" t="s">
        <v>409</v>
      </c>
      <c r="H136" s="34" t="s">
        <v>1411</v>
      </c>
      <c r="I136" s="34" t="s">
        <v>410</v>
      </c>
      <c r="J136" s="34" t="str">
        <f>VLOOKUP(I136,options!$R$65:$S$80,2,FALSE)</f>
        <v>Công nghệ kỹ thuật Cơ khí</v>
      </c>
      <c r="K136" s="34" t="str">
        <f>VLOOKUP(I136,'Chuẩn hóa Ngànhnghề'!$A$4:$B$19,2,FALSE)</f>
        <v>Công nghệ kỹ thuật Cơ khí</v>
      </c>
      <c r="L136" s="34" t="s">
        <v>1409</v>
      </c>
      <c r="M136" s="34" t="s">
        <v>461</v>
      </c>
      <c r="N136" s="34" t="s">
        <v>380</v>
      </c>
      <c r="O136" s="34" t="s">
        <v>338</v>
      </c>
      <c r="P136" s="35" t="s">
        <v>462</v>
      </c>
      <c r="Q136" s="36" t="s">
        <v>463</v>
      </c>
      <c r="R136" s="37" t="s">
        <v>145</v>
      </c>
      <c r="S136" s="34">
        <v>1996</v>
      </c>
      <c r="T136" s="34">
        <f t="shared" si="2"/>
        <v>22</v>
      </c>
      <c r="U136" s="34" t="str">
        <f>VLOOKUP(T136,'Nhóm tuổi'!$A$3:$B$9,2,FALSE)</f>
        <v>Dưới 25 tuổi</v>
      </c>
      <c r="V136" s="37" t="s">
        <v>283</v>
      </c>
      <c r="W136" s="37" t="s">
        <v>187</v>
      </c>
      <c r="X136" s="37"/>
      <c r="Y136" s="24"/>
      <c r="Z136" s="37"/>
      <c r="AA136" s="37" t="s">
        <v>265</v>
      </c>
      <c r="AB136" s="33" t="s">
        <v>149</v>
      </c>
      <c r="AC136" s="33" t="str">
        <f>VLOOKUP(AB136,options!$V$50:$W$55,2,FALSE)</f>
        <v>Đi làm</v>
      </c>
      <c r="AD136" s="33" t="str">
        <f>VLOOKUP(AB136,options!$V$57:$W$62,2,FALSE)</f>
        <v>Có việc làm</v>
      </c>
      <c r="AE136" s="33"/>
      <c r="AF136" s="33" t="s">
        <v>250</v>
      </c>
      <c r="AG136" s="33"/>
      <c r="AH136" s="34" t="s">
        <v>464</v>
      </c>
      <c r="AI136" s="37" t="s">
        <v>465</v>
      </c>
      <c r="AJ136" s="33" t="s">
        <v>425</v>
      </c>
      <c r="AK136" s="33" t="s">
        <v>338</v>
      </c>
      <c r="AL136" s="33"/>
      <c r="AM136" s="33"/>
      <c r="AN136" s="33">
        <v>48</v>
      </c>
      <c r="AO136" s="33" t="s">
        <v>258</v>
      </c>
      <c r="AP136" s="33" t="s">
        <v>215</v>
      </c>
      <c r="AQ136" s="33"/>
      <c r="AR136" s="33" t="s">
        <v>260</v>
      </c>
      <c r="AS136" s="33">
        <f>VLOOKUP(AR136,options!$M$41:$N$45,2,FALSE)</f>
        <v>4</v>
      </c>
      <c r="AT136" s="33" t="s">
        <v>260</v>
      </c>
      <c r="AU136" s="33">
        <f>VLOOKUP(AT136,options!$M$41:$N$45,2,FALSE)</f>
        <v>4</v>
      </c>
      <c r="AV136" s="33" t="s">
        <v>271</v>
      </c>
      <c r="AW136" s="33"/>
      <c r="AX136" s="33" t="s">
        <v>297</v>
      </c>
      <c r="AY136" s="33" t="s">
        <v>312</v>
      </c>
      <c r="AZ136" s="33" t="s">
        <v>162</v>
      </c>
      <c r="BA136" s="33" t="s">
        <v>303</v>
      </c>
      <c r="BB136" s="33" t="s">
        <v>1140</v>
      </c>
      <c r="BC136" s="33"/>
      <c r="BD136" s="33" t="s">
        <v>162</v>
      </c>
      <c r="BE136" s="33" t="s">
        <v>466</v>
      </c>
      <c r="BF136" s="26" t="str">
        <f>VLOOKUP(BE136,options!$S$39:$T$59,2,FALSE)</f>
        <v>Công nghệ kỹ thuật cơ khí</v>
      </c>
      <c r="BG136" s="33" t="s">
        <v>281</v>
      </c>
      <c r="BH136" s="33"/>
      <c r="BI136" s="33"/>
      <c r="BJ136" s="33"/>
      <c r="BK136" s="33"/>
      <c r="BL136" s="33"/>
      <c r="BM136" s="33"/>
      <c r="BN136" s="33" t="s">
        <v>176</v>
      </c>
      <c r="BO136" s="26" t="s">
        <v>1146</v>
      </c>
      <c r="BP136" s="33" t="s">
        <v>567</v>
      </c>
      <c r="BQ136" s="33" t="str">
        <f>VLOOKUP(BP136,options!$V$31:$W$44,2,FALSE)</f>
        <v>Công nghệ Kỹ thuật Cơ khí</v>
      </c>
      <c r="BR136" s="33" t="s">
        <v>282</v>
      </c>
      <c r="BS136" s="33" t="s">
        <v>290</v>
      </c>
      <c r="BT136" s="102">
        <f>VLOOKUP(BS136,options!$S$31:$T$35,2,FALSE)</f>
        <v>5</v>
      </c>
      <c r="BU136" s="33" t="s">
        <v>290</v>
      </c>
      <c r="BV136" s="102">
        <f>VLOOKUP(BU136,options!$S$31:$T$35,2,FALSE)</f>
        <v>5</v>
      </c>
      <c r="BW136" s="33" t="s">
        <v>290</v>
      </c>
      <c r="BX136" s="102">
        <f>VLOOKUP(BW136,options!$S$31:$T$35,2,FALSE)</f>
        <v>5</v>
      </c>
      <c r="BY136" s="33" t="s">
        <v>181</v>
      </c>
      <c r="BZ136" s="33" t="s">
        <v>182</v>
      </c>
      <c r="CA136" s="33" t="s">
        <v>184</v>
      </c>
      <c r="CB136" s="33"/>
      <c r="CC136" s="33" t="s">
        <v>290</v>
      </c>
      <c r="CD136" s="33" t="s">
        <v>290</v>
      </c>
      <c r="CE136" s="102">
        <f>VLOOKUP(CD136,options!$S$31:$T$35,2,FALSE)</f>
        <v>5</v>
      </c>
    </row>
    <row r="137" spans="1:83" ht="16.5" customHeight="1" x14ac:dyDescent="0.25">
      <c r="A137" s="33">
        <v>136</v>
      </c>
      <c r="B137" s="34" t="s">
        <v>325</v>
      </c>
      <c r="C137" s="34">
        <v>15003048</v>
      </c>
      <c r="D137" s="33" t="s">
        <v>494</v>
      </c>
      <c r="E137" s="34" t="s">
        <v>495</v>
      </c>
      <c r="F137" s="46" t="s">
        <v>496</v>
      </c>
      <c r="G137" s="34" t="s">
        <v>409</v>
      </c>
      <c r="H137" s="34" t="s">
        <v>1411</v>
      </c>
      <c r="I137" s="34" t="s">
        <v>410</v>
      </c>
      <c r="J137" s="34" t="str">
        <f>VLOOKUP(I137,options!$R$65:$S$80,2,FALSE)</f>
        <v>Công nghệ kỹ thuật Cơ khí</v>
      </c>
      <c r="K137" s="34" t="str">
        <f>VLOOKUP(I137,'Chuẩn hóa Ngànhnghề'!$A$4:$B$19,2,FALSE)</f>
        <v>Công nghệ kỹ thuật Cơ khí</v>
      </c>
      <c r="L137" s="34" t="s">
        <v>1409</v>
      </c>
      <c r="M137" s="34" t="s">
        <v>1369</v>
      </c>
      <c r="N137" s="34" t="s">
        <v>1265</v>
      </c>
      <c r="O137" s="34" t="s">
        <v>338</v>
      </c>
      <c r="P137" s="35">
        <v>1214063518</v>
      </c>
      <c r="Q137" s="34"/>
      <c r="R137" s="37" t="s">
        <v>145</v>
      </c>
      <c r="S137" s="34">
        <v>1994</v>
      </c>
      <c r="T137" s="34">
        <f t="shared" si="2"/>
        <v>24</v>
      </c>
      <c r="U137" s="34" t="str">
        <f>VLOOKUP(T137,'Nhóm tuổi'!$A$3:$B$9,2,FALSE)</f>
        <v>Dưới 25 tuổi</v>
      </c>
      <c r="V137" s="37" t="s">
        <v>316</v>
      </c>
      <c r="W137" s="37" t="s">
        <v>187</v>
      </c>
      <c r="X137" s="37"/>
      <c r="Y137" s="24"/>
      <c r="Z137" s="37"/>
      <c r="AA137" s="37" t="s">
        <v>264</v>
      </c>
      <c r="AB137" s="33" t="s">
        <v>149</v>
      </c>
      <c r="AC137" s="33" t="str">
        <f>VLOOKUP(AB137,options!$V$50:$W$55,2,FALSE)</f>
        <v>Đi làm</v>
      </c>
      <c r="AD137" s="33" t="str">
        <f>VLOOKUP(AB137,options!$V$57:$W$62,2,FALSE)</f>
        <v>Có việc làm</v>
      </c>
      <c r="AE137" s="33"/>
      <c r="AF137" s="33" t="s">
        <v>250</v>
      </c>
      <c r="AG137" s="33"/>
      <c r="AH137" s="79" t="s">
        <v>1443</v>
      </c>
      <c r="AI137" s="37" t="s">
        <v>413</v>
      </c>
      <c r="AJ137" s="33" t="s">
        <v>414</v>
      </c>
      <c r="AK137" s="33" t="s">
        <v>338</v>
      </c>
      <c r="AL137" s="33">
        <v>2839714024</v>
      </c>
      <c r="AM137" s="43" t="s">
        <v>1148</v>
      </c>
      <c r="AN137" s="33">
        <v>48</v>
      </c>
      <c r="AO137" s="33" t="s">
        <v>257</v>
      </c>
      <c r="AP137" s="33" t="s">
        <v>218</v>
      </c>
      <c r="AQ137" s="33"/>
      <c r="AR137" s="33" t="s">
        <v>259</v>
      </c>
      <c r="AS137" s="33">
        <f>VLOOKUP(AR137,options!$M$41:$N$45,2,FALSE)</f>
        <v>5</v>
      </c>
      <c r="AT137" s="33" t="s">
        <v>259</v>
      </c>
      <c r="AU137" s="33">
        <f>VLOOKUP(AT137,options!$M$41:$N$45,2,FALSE)</f>
        <v>5</v>
      </c>
      <c r="AV137" s="33" t="s">
        <v>270</v>
      </c>
      <c r="AW137" s="33"/>
      <c r="AX137" s="33" t="s">
        <v>297</v>
      </c>
      <c r="AY137" s="33" t="s">
        <v>312</v>
      </c>
      <c r="AZ137" s="33" t="s">
        <v>162</v>
      </c>
      <c r="BA137" s="33" t="s">
        <v>302</v>
      </c>
      <c r="BB137" s="33" t="s">
        <v>1140</v>
      </c>
      <c r="BC137" s="33"/>
      <c r="BD137" s="33" t="s">
        <v>162</v>
      </c>
      <c r="BE137" s="33" t="s">
        <v>466</v>
      </c>
      <c r="BF137" s="26" t="str">
        <f>VLOOKUP(BE137,options!$S$39:$T$59,2,FALSE)</f>
        <v>Công nghệ kỹ thuật cơ khí</v>
      </c>
      <c r="BG137" s="33" t="s">
        <v>282</v>
      </c>
      <c r="BH137" s="33"/>
      <c r="BI137" s="33"/>
      <c r="BJ137" s="33"/>
      <c r="BK137" s="33"/>
      <c r="BL137" s="33"/>
      <c r="BM137" s="33"/>
      <c r="BN137" s="33" t="s">
        <v>176</v>
      </c>
      <c r="BO137" s="26" t="s">
        <v>1146</v>
      </c>
      <c r="BP137" s="33" t="s">
        <v>567</v>
      </c>
      <c r="BQ137" s="33" t="str">
        <f>VLOOKUP(BP137,options!$V$31:$W$44,2,FALSE)</f>
        <v>Công nghệ Kỹ thuật Cơ khí</v>
      </c>
      <c r="BR137" s="33" t="s">
        <v>282</v>
      </c>
      <c r="BS137" s="33" t="s">
        <v>290</v>
      </c>
      <c r="BT137" s="102">
        <f>VLOOKUP(BS137,options!$S$31:$T$35,2,FALSE)</f>
        <v>5</v>
      </c>
      <c r="BU137" s="33" t="s">
        <v>290</v>
      </c>
      <c r="BV137" s="102">
        <f>VLOOKUP(BU137,options!$S$31:$T$35,2,FALSE)</f>
        <v>5</v>
      </c>
      <c r="BW137" s="33" t="s">
        <v>290</v>
      </c>
      <c r="BX137" s="102">
        <f>VLOOKUP(BW137,options!$S$31:$T$35,2,FALSE)</f>
        <v>5</v>
      </c>
      <c r="BY137" s="33" t="s">
        <v>181</v>
      </c>
      <c r="BZ137" s="33" t="s">
        <v>182</v>
      </c>
      <c r="CA137" s="33" t="s">
        <v>184</v>
      </c>
      <c r="CB137" s="33"/>
      <c r="CC137" s="33" t="s">
        <v>290</v>
      </c>
      <c r="CD137" s="33" t="s">
        <v>290</v>
      </c>
      <c r="CE137" s="102">
        <f>VLOOKUP(CD137,options!$S$31:$T$35,2,FALSE)</f>
        <v>5</v>
      </c>
    </row>
    <row r="138" spans="1:83" ht="16.5" customHeight="1" x14ac:dyDescent="0.25">
      <c r="A138" s="33">
        <v>137</v>
      </c>
      <c r="B138" s="34" t="s">
        <v>325</v>
      </c>
      <c r="C138" s="34">
        <v>15003426</v>
      </c>
      <c r="D138" s="33" t="s">
        <v>391</v>
      </c>
      <c r="E138" s="34" t="s">
        <v>467</v>
      </c>
      <c r="F138" s="46" t="s">
        <v>468</v>
      </c>
      <c r="G138" s="34" t="s">
        <v>409</v>
      </c>
      <c r="H138" s="34" t="s">
        <v>1411</v>
      </c>
      <c r="I138" s="34" t="s">
        <v>410</v>
      </c>
      <c r="J138" s="34" t="str">
        <f>VLOOKUP(I138,options!$R$65:$S$80,2,FALSE)</f>
        <v>Công nghệ kỹ thuật Cơ khí</v>
      </c>
      <c r="K138" s="34" t="str">
        <f>VLOOKUP(I138,'Chuẩn hóa Ngànhnghề'!$A$4:$B$19,2,FALSE)</f>
        <v>Công nghệ kỹ thuật Cơ khí</v>
      </c>
      <c r="L138" s="34" t="s">
        <v>1409</v>
      </c>
      <c r="M138" s="34" t="s">
        <v>1370</v>
      </c>
      <c r="N138" s="34" t="s">
        <v>414</v>
      </c>
      <c r="O138" s="34" t="s">
        <v>338</v>
      </c>
      <c r="P138" s="35" t="s">
        <v>469</v>
      </c>
      <c r="Q138" s="36" t="s">
        <v>470</v>
      </c>
      <c r="R138" s="37" t="s">
        <v>145</v>
      </c>
      <c r="S138" s="34">
        <v>1996</v>
      </c>
      <c r="T138" s="34">
        <f t="shared" si="2"/>
        <v>22</v>
      </c>
      <c r="U138" s="34" t="str">
        <f>VLOOKUP(T138,'Nhóm tuổi'!$A$3:$B$9,2,FALSE)</f>
        <v>Dưới 25 tuổi</v>
      </c>
      <c r="V138" s="37" t="s">
        <v>283</v>
      </c>
      <c r="W138" s="37" t="s">
        <v>187</v>
      </c>
      <c r="X138" s="37"/>
      <c r="Y138" s="24"/>
      <c r="Z138" s="37"/>
      <c r="AA138" s="37" t="s">
        <v>265</v>
      </c>
      <c r="AB138" s="33" t="s">
        <v>149</v>
      </c>
      <c r="AC138" s="33" t="str">
        <f>VLOOKUP(AB138,options!$V$50:$W$55,2,FALSE)</f>
        <v>Đi làm</v>
      </c>
      <c r="AD138" s="33" t="str">
        <f>VLOOKUP(AB138,options!$V$57:$W$62,2,FALSE)</f>
        <v>Có việc làm</v>
      </c>
      <c r="AE138" s="33"/>
      <c r="AF138" s="33" t="s">
        <v>250</v>
      </c>
      <c r="AG138" s="33"/>
      <c r="AH138" s="79" t="s">
        <v>1443</v>
      </c>
      <c r="AI138" s="37" t="s">
        <v>413</v>
      </c>
      <c r="AJ138" s="33" t="s">
        <v>414</v>
      </c>
      <c r="AK138" s="33" t="s">
        <v>338</v>
      </c>
      <c r="AL138" s="33">
        <v>2839714024</v>
      </c>
      <c r="AM138" s="43" t="s">
        <v>1148</v>
      </c>
      <c r="AN138" s="33">
        <v>48</v>
      </c>
      <c r="AO138" s="33" t="s">
        <v>255</v>
      </c>
      <c r="AP138" s="33" t="s">
        <v>215</v>
      </c>
      <c r="AQ138" s="33"/>
      <c r="AR138" s="33" t="s">
        <v>259</v>
      </c>
      <c r="AS138" s="33">
        <f>VLOOKUP(AR138,options!$M$41:$N$45,2,FALSE)</f>
        <v>5</v>
      </c>
      <c r="AT138" s="33" t="s">
        <v>259</v>
      </c>
      <c r="AU138" s="33">
        <f>VLOOKUP(AT138,options!$M$41:$N$45,2,FALSE)</f>
        <v>5</v>
      </c>
      <c r="AV138" s="33" t="s">
        <v>271</v>
      </c>
      <c r="AW138" s="33"/>
      <c r="AX138" s="33" t="s">
        <v>297</v>
      </c>
      <c r="AY138" s="33" t="s">
        <v>312</v>
      </c>
      <c r="AZ138" s="33" t="s">
        <v>162</v>
      </c>
      <c r="BA138" s="33" t="s">
        <v>302</v>
      </c>
      <c r="BB138" s="33" t="s">
        <v>306</v>
      </c>
      <c r="BC138" s="33"/>
      <c r="BD138" s="33" t="s">
        <v>162</v>
      </c>
      <c r="BE138" s="33" t="s">
        <v>466</v>
      </c>
      <c r="BF138" s="26" t="str">
        <f>VLOOKUP(BE138,options!$S$39:$T$59,2,FALSE)</f>
        <v>Công nghệ kỹ thuật cơ khí</v>
      </c>
      <c r="BG138" s="33" t="s">
        <v>282</v>
      </c>
      <c r="BH138" s="33"/>
      <c r="BI138" s="33"/>
      <c r="BJ138" s="33"/>
      <c r="BK138" s="33"/>
      <c r="BL138" s="33"/>
      <c r="BM138" s="33"/>
      <c r="BN138" s="33" t="s">
        <v>176</v>
      </c>
      <c r="BO138" s="26" t="s">
        <v>1146</v>
      </c>
      <c r="BP138" s="33" t="s">
        <v>567</v>
      </c>
      <c r="BQ138" s="33" t="str">
        <f>VLOOKUP(BP138,options!$V$31:$W$44,2,FALSE)</f>
        <v>Công nghệ Kỹ thuật Cơ khí</v>
      </c>
      <c r="BR138" s="33" t="s">
        <v>282</v>
      </c>
      <c r="BS138" s="33" t="s">
        <v>290</v>
      </c>
      <c r="BT138" s="102">
        <f>VLOOKUP(BS138,options!$S$31:$T$35,2,FALSE)</f>
        <v>5</v>
      </c>
      <c r="BU138" s="33" t="s">
        <v>290</v>
      </c>
      <c r="BV138" s="102">
        <f>VLOOKUP(BU138,options!$S$31:$T$35,2,FALSE)</f>
        <v>5</v>
      </c>
      <c r="BW138" s="33" t="s">
        <v>290</v>
      </c>
      <c r="BX138" s="102">
        <f>VLOOKUP(BW138,options!$S$31:$T$35,2,FALSE)</f>
        <v>5</v>
      </c>
      <c r="BY138" s="33" t="s">
        <v>181</v>
      </c>
      <c r="BZ138" s="33" t="s">
        <v>182</v>
      </c>
      <c r="CA138" s="33" t="s">
        <v>185</v>
      </c>
      <c r="CB138" s="33"/>
      <c r="CC138" s="33" t="s">
        <v>290</v>
      </c>
      <c r="CD138" s="33" t="s">
        <v>290</v>
      </c>
      <c r="CE138" s="102">
        <f>VLOOKUP(CD138,options!$S$31:$T$35,2,FALSE)</f>
        <v>5</v>
      </c>
    </row>
    <row r="139" spans="1:83" ht="16.5" customHeight="1" x14ac:dyDescent="0.25">
      <c r="A139" s="33">
        <v>138</v>
      </c>
      <c r="B139" s="34" t="s">
        <v>325</v>
      </c>
      <c r="C139" s="34">
        <v>14000181</v>
      </c>
      <c r="D139" s="33" t="s">
        <v>502</v>
      </c>
      <c r="E139" s="34" t="s">
        <v>503</v>
      </c>
      <c r="F139" s="46" t="s">
        <v>504</v>
      </c>
      <c r="G139" s="34" t="s">
        <v>409</v>
      </c>
      <c r="H139" s="34" t="s">
        <v>1411</v>
      </c>
      <c r="I139" s="34" t="s">
        <v>410</v>
      </c>
      <c r="J139" s="34" t="str">
        <f>VLOOKUP(I139,options!$R$65:$S$80,2,FALSE)</f>
        <v>Công nghệ kỹ thuật Cơ khí</v>
      </c>
      <c r="K139" s="34" t="str">
        <f>VLOOKUP(I139,'Chuẩn hóa Ngànhnghề'!$A$4:$B$19,2,FALSE)</f>
        <v>Công nghệ kỹ thuật Cơ khí</v>
      </c>
      <c r="L139" s="34" t="s">
        <v>1409</v>
      </c>
      <c r="M139" s="34" t="s">
        <v>1371</v>
      </c>
      <c r="N139" s="34" t="s">
        <v>1201</v>
      </c>
      <c r="O139" s="34" t="s">
        <v>338</v>
      </c>
      <c r="P139" s="35" t="s">
        <v>505</v>
      </c>
      <c r="Q139" s="36" t="s">
        <v>506</v>
      </c>
      <c r="R139" s="37" t="s">
        <v>145</v>
      </c>
      <c r="S139" s="34">
        <v>1995</v>
      </c>
      <c r="T139" s="34">
        <f t="shared" si="2"/>
        <v>23</v>
      </c>
      <c r="U139" s="34" t="str">
        <f>VLOOKUP(T139,'Nhóm tuổi'!$A$3:$B$9,2,FALSE)</f>
        <v>Dưới 25 tuổi</v>
      </c>
      <c r="V139" s="37" t="s">
        <v>283</v>
      </c>
      <c r="W139" s="37" t="s">
        <v>187</v>
      </c>
      <c r="X139" s="37"/>
      <c r="Y139" s="24"/>
      <c r="Z139" s="37"/>
      <c r="AA139" s="37" t="s">
        <v>265</v>
      </c>
      <c r="AB139" s="33" t="s">
        <v>149</v>
      </c>
      <c r="AC139" s="33" t="str">
        <f>VLOOKUP(AB139,options!$V$50:$W$55,2,FALSE)</f>
        <v>Đi làm</v>
      </c>
      <c r="AD139" s="33" t="str">
        <f>VLOOKUP(AB139,options!$V$57:$W$62,2,FALSE)</f>
        <v>Có việc làm</v>
      </c>
      <c r="AE139" s="33"/>
      <c r="AF139" s="33" t="s">
        <v>250</v>
      </c>
      <c r="AG139" s="33"/>
      <c r="AH139" s="33" t="s">
        <v>507</v>
      </c>
      <c r="AI139" s="33" t="s">
        <v>1398</v>
      </c>
      <c r="AJ139" s="33" t="s">
        <v>337</v>
      </c>
      <c r="AK139" s="33" t="s">
        <v>338</v>
      </c>
      <c r="AL139" s="38">
        <v>28354155555</v>
      </c>
      <c r="AM139" s="43" t="s">
        <v>1147</v>
      </c>
      <c r="AN139" s="33">
        <v>48</v>
      </c>
      <c r="AO139" s="33" t="s">
        <v>256</v>
      </c>
      <c r="AP139" s="33" t="s">
        <v>219</v>
      </c>
      <c r="AQ139" s="33"/>
      <c r="AR139" s="33" t="s">
        <v>260</v>
      </c>
      <c r="AS139" s="33">
        <f>VLOOKUP(AR139,options!$M$41:$N$45,2,FALSE)</f>
        <v>4</v>
      </c>
      <c r="AT139" s="33" t="s">
        <v>260</v>
      </c>
      <c r="AU139" s="33">
        <f>VLOOKUP(AT139,options!$M$41:$N$45,2,FALSE)</f>
        <v>4</v>
      </c>
      <c r="AV139" s="33" t="s">
        <v>269</v>
      </c>
      <c r="AW139" s="33"/>
      <c r="AX139" s="33" t="s">
        <v>298</v>
      </c>
      <c r="AY139" s="33" t="s">
        <v>314</v>
      </c>
      <c r="AZ139" s="33" t="s">
        <v>163</v>
      </c>
      <c r="BA139" s="33"/>
      <c r="BB139" s="33" t="s">
        <v>306</v>
      </c>
      <c r="BC139" s="33"/>
      <c r="BD139" s="33" t="s">
        <v>162</v>
      </c>
      <c r="BE139" s="33" t="s">
        <v>466</v>
      </c>
      <c r="BF139" s="26" t="str">
        <f>VLOOKUP(BE139,options!$S$39:$T$59,2,FALSE)</f>
        <v>Công nghệ kỹ thuật cơ khí</v>
      </c>
      <c r="BG139" s="33" t="s">
        <v>282</v>
      </c>
      <c r="BH139" s="33"/>
      <c r="BI139" s="33"/>
      <c r="BJ139" s="33"/>
      <c r="BK139" s="33"/>
      <c r="BL139" s="33"/>
      <c r="BM139" s="33"/>
      <c r="BN139" s="33" t="s">
        <v>176</v>
      </c>
      <c r="BO139" s="26" t="s">
        <v>1146</v>
      </c>
      <c r="BP139" s="33" t="s">
        <v>567</v>
      </c>
      <c r="BQ139" s="33" t="str">
        <f>VLOOKUP(BP139,options!$V$31:$W$44,2,FALSE)</f>
        <v>Công nghệ Kỹ thuật Cơ khí</v>
      </c>
      <c r="BR139" s="33" t="s">
        <v>282</v>
      </c>
      <c r="BS139" s="33" t="s">
        <v>291</v>
      </c>
      <c r="BT139" s="102">
        <f>VLOOKUP(BS139,options!$S$31:$T$35,2,FALSE)</f>
        <v>4</v>
      </c>
      <c r="BU139" s="33" t="s">
        <v>291</v>
      </c>
      <c r="BV139" s="102">
        <f>VLOOKUP(BU139,options!$S$31:$T$35,2,FALSE)</f>
        <v>4</v>
      </c>
      <c r="BW139" s="33" t="s">
        <v>292</v>
      </c>
      <c r="BX139" s="102">
        <f>VLOOKUP(BW139,options!$S$31:$T$35,2,FALSE)</f>
        <v>3</v>
      </c>
      <c r="BY139" s="33" t="s">
        <v>182</v>
      </c>
      <c r="BZ139" s="33" t="s">
        <v>183</v>
      </c>
      <c r="CA139" s="33" t="s">
        <v>129</v>
      </c>
      <c r="CB139" s="33"/>
      <c r="CC139" s="33" t="s">
        <v>291</v>
      </c>
      <c r="CD139" s="33" t="s">
        <v>291</v>
      </c>
      <c r="CE139" s="102">
        <f>VLOOKUP(CD139,options!$S$31:$T$35,2,FALSE)</f>
        <v>4</v>
      </c>
    </row>
    <row r="140" spans="1:83" ht="16.5" customHeight="1" x14ac:dyDescent="0.25">
      <c r="A140" s="33">
        <v>139</v>
      </c>
      <c r="B140" s="34" t="s">
        <v>325</v>
      </c>
      <c r="C140" s="24">
        <v>15003230</v>
      </c>
      <c r="D140" s="26" t="s">
        <v>401</v>
      </c>
      <c r="E140" s="24" t="s">
        <v>536</v>
      </c>
      <c r="F140" s="47" t="s">
        <v>781</v>
      </c>
      <c r="G140" s="24" t="s">
        <v>409</v>
      </c>
      <c r="H140" s="34" t="s">
        <v>1411</v>
      </c>
      <c r="I140" s="34" t="s">
        <v>1041</v>
      </c>
      <c r="J140" s="34" t="str">
        <f>VLOOKUP(I140,options!$R$65:$S$80,2,FALSE)</f>
        <v>Công nghệ kỹ thuật Cơ khí</v>
      </c>
      <c r="K140" s="34" t="str">
        <f>VLOOKUP(I140,'Chuẩn hóa Ngànhnghề'!$A$4:$B$19,2,FALSE)</f>
        <v>Công nghệ kỹ thuật Cơ khí</v>
      </c>
      <c r="L140" s="34" t="s">
        <v>1409</v>
      </c>
      <c r="M140" s="24" t="s">
        <v>1372</v>
      </c>
      <c r="N140" s="24" t="s">
        <v>425</v>
      </c>
      <c r="O140" s="34" t="s">
        <v>338</v>
      </c>
      <c r="P140" s="44" t="s">
        <v>1042</v>
      </c>
      <c r="Q140" s="42" t="s">
        <v>1043</v>
      </c>
      <c r="R140" s="37" t="s">
        <v>145</v>
      </c>
      <c r="S140" s="24">
        <v>1994</v>
      </c>
      <c r="T140" s="34">
        <f t="shared" si="2"/>
        <v>24</v>
      </c>
      <c r="U140" s="34" t="str">
        <f>VLOOKUP(T140,'Nhóm tuổi'!$A$3:$B$9,2,FALSE)</f>
        <v>Dưới 25 tuổi</v>
      </c>
      <c r="V140" s="23" t="s">
        <v>283</v>
      </c>
      <c r="W140" s="23" t="s">
        <v>186</v>
      </c>
      <c r="X140" s="23" t="s">
        <v>322</v>
      </c>
      <c r="Y140" s="24" t="s">
        <v>1149</v>
      </c>
      <c r="Z140" s="23"/>
      <c r="AA140" s="23" t="s">
        <v>264</v>
      </c>
      <c r="AB140" s="26" t="s">
        <v>147</v>
      </c>
      <c r="AC140" s="33" t="str">
        <f>VLOOKUP(AB140,options!$V$50:$W$55,2,FALSE)</f>
        <v>Đi làm</v>
      </c>
      <c r="AD140" s="33" t="str">
        <f>VLOOKUP(AB140,options!$V$57:$W$62,2,FALSE)</f>
        <v>Có việc làm</v>
      </c>
      <c r="AF140" s="33" t="s">
        <v>248</v>
      </c>
      <c r="AH140" s="26" t="s">
        <v>1044</v>
      </c>
      <c r="AK140" s="26" t="s">
        <v>1045</v>
      </c>
      <c r="AN140" s="26">
        <v>48</v>
      </c>
      <c r="AO140" s="26" t="s">
        <v>258</v>
      </c>
      <c r="AP140" s="26" t="s">
        <v>218</v>
      </c>
      <c r="AR140" s="33" t="s">
        <v>260</v>
      </c>
      <c r="AS140" s="33">
        <f>VLOOKUP(AR140,options!$M$41:$N$45,2,FALSE)</f>
        <v>4</v>
      </c>
      <c r="AT140" s="33" t="s">
        <v>260</v>
      </c>
      <c r="AU140" s="33">
        <f>VLOOKUP(AT140,options!$M$41:$N$45,2,FALSE)</f>
        <v>4</v>
      </c>
      <c r="AV140" s="33" t="s">
        <v>270</v>
      </c>
      <c r="AX140" s="33" t="s">
        <v>299</v>
      </c>
      <c r="AY140" s="26" t="s">
        <v>312</v>
      </c>
      <c r="AZ140" s="26" t="s">
        <v>162</v>
      </c>
      <c r="BA140" s="33" t="s">
        <v>302</v>
      </c>
      <c r="BB140" s="33" t="s">
        <v>306</v>
      </c>
      <c r="BD140" s="33" t="s">
        <v>163</v>
      </c>
      <c r="BF140" s="26" t="e">
        <f>VLOOKUP(BE140,options!$S$39:$T$59,2,FALSE)</f>
        <v>#N/A</v>
      </c>
      <c r="BH140" s="33"/>
      <c r="BN140" s="33"/>
      <c r="BQ140" s="33" t="e">
        <f>VLOOKUP(BP140,options!$V$31:$W$44,2,FALSE)</f>
        <v>#N/A</v>
      </c>
      <c r="BS140" s="26" t="s">
        <v>291</v>
      </c>
      <c r="BT140" s="102">
        <f>VLOOKUP(BS140,options!$S$31:$T$35,2,FALSE)</f>
        <v>4</v>
      </c>
      <c r="BU140" s="26" t="s">
        <v>291</v>
      </c>
      <c r="BV140" s="102">
        <f>VLOOKUP(BU140,options!$S$31:$T$35,2,FALSE)</f>
        <v>4</v>
      </c>
      <c r="BW140" s="33" t="s">
        <v>291</v>
      </c>
      <c r="BX140" s="102">
        <f>VLOOKUP(BW140,options!$S$31:$T$35,2,FALSE)</f>
        <v>4</v>
      </c>
      <c r="BY140" s="26" t="s">
        <v>184</v>
      </c>
      <c r="BZ140" s="26" t="s">
        <v>185</v>
      </c>
      <c r="CC140" s="26" t="s">
        <v>291</v>
      </c>
      <c r="CD140" s="26" t="s">
        <v>291</v>
      </c>
      <c r="CE140" s="102">
        <f>VLOOKUP(CD140,options!$S$31:$T$35,2,FALSE)</f>
        <v>4</v>
      </c>
    </row>
    <row r="141" spans="1:83" ht="16.5" customHeight="1" x14ac:dyDescent="0.25">
      <c r="A141" s="33">
        <v>140</v>
      </c>
      <c r="B141" s="34" t="s">
        <v>325</v>
      </c>
      <c r="C141" s="34">
        <v>15003126</v>
      </c>
      <c r="D141" s="33" t="s">
        <v>391</v>
      </c>
      <c r="E141" s="34" t="s">
        <v>516</v>
      </c>
      <c r="F141" s="46" t="s">
        <v>517</v>
      </c>
      <c r="G141" s="34" t="s">
        <v>518</v>
      </c>
      <c r="H141" s="34" t="s">
        <v>1412</v>
      </c>
      <c r="I141" s="34" t="s">
        <v>519</v>
      </c>
      <c r="J141" s="34" t="str">
        <f>VLOOKUP(I141,options!$R$65:$S$80,2,FALSE)</f>
        <v>Công nghệ kỹ thuật Điện - Điện tử</v>
      </c>
      <c r="K141" s="34" t="str">
        <f>VLOOKUP(I141,'Chuẩn hóa Ngànhnghề'!$A$4:$B$19,2,FALSE)</f>
        <v>Công nghệ kỹ thuật Điện</v>
      </c>
      <c r="L141" s="34" t="s">
        <v>1409</v>
      </c>
      <c r="M141" s="34" t="s">
        <v>1373</v>
      </c>
      <c r="N141" s="34" t="s">
        <v>803</v>
      </c>
      <c r="O141" s="34" t="s">
        <v>338</v>
      </c>
      <c r="P141" s="35" t="s">
        <v>520</v>
      </c>
      <c r="Q141" s="34"/>
      <c r="R141" s="37" t="s">
        <v>145</v>
      </c>
      <c r="S141" s="34">
        <v>1995</v>
      </c>
      <c r="T141" s="34">
        <f t="shared" si="2"/>
        <v>23</v>
      </c>
      <c r="U141" s="34" t="str">
        <f>VLOOKUP(T141,'Nhóm tuổi'!$A$3:$B$9,2,FALSE)</f>
        <v>Dưới 25 tuổi</v>
      </c>
      <c r="V141" s="37" t="s">
        <v>283</v>
      </c>
      <c r="W141" s="37" t="s">
        <v>187</v>
      </c>
      <c r="X141" s="37"/>
      <c r="Y141" s="24"/>
      <c r="Z141" s="37"/>
      <c r="AA141" s="37" t="s">
        <v>266</v>
      </c>
      <c r="AB141" s="33" t="s">
        <v>149</v>
      </c>
      <c r="AC141" s="33" t="str">
        <f>VLOOKUP(AB141,options!$V$50:$W$55,2,FALSE)</f>
        <v>Đi làm</v>
      </c>
      <c r="AD141" s="33" t="str">
        <f>VLOOKUP(AB141,options!$V$57:$W$62,2,FALSE)</f>
        <v>Có việc làm</v>
      </c>
      <c r="AE141" s="33"/>
      <c r="AF141" s="33" t="s">
        <v>250</v>
      </c>
      <c r="AG141" s="33"/>
      <c r="AH141" s="33" t="s">
        <v>521</v>
      </c>
      <c r="AI141" s="33" t="s">
        <v>522</v>
      </c>
      <c r="AJ141" s="33" t="s">
        <v>1133</v>
      </c>
      <c r="AK141" s="33" t="s">
        <v>338</v>
      </c>
      <c r="AL141" s="49" t="s">
        <v>1134</v>
      </c>
      <c r="AM141" s="33"/>
      <c r="AN141" s="33">
        <v>48</v>
      </c>
      <c r="AO141" s="33" t="s">
        <v>255</v>
      </c>
      <c r="AP141" s="33" t="s">
        <v>218</v>
      </c>
      <c r="AQ141" s="33"/>
      <c r="AR141" s="33" t="s">
        <v>261</v>
      </c>
      <c r="AS141" s="33">
        <f>VLOOKUP(AR141,options!$M$41:$N$45,2,FALSE)</f>
        <v>3</v>
      </c>
      <c r="AT141" s="33" t="s">
        <v>261</v>
      </c>
      <c r="AU141" s="33">
        <f>VLOOKUP(AT141,options!$M$41:$N$45,2,FALSE)</f>
        <v>3</v>
      </c>
      <c r="AV141" s="33" t="s">
        <v>271</v>
      </c>
      <c r="AW141" s="33"/>
      <c r="AX141" s="33" t="s">
        <v>297</v>
      </c>
      <c r="AY141" s="33" t="s">
        <v>312</v>
      </c>
      <c r="AZ141" s="33" t="s">
        <v>162</v>
      </c>
      <c r="BA141" s="33" t="s">
        <v>302</v>
      </c>
      <c r="BB141" s="33" t="s">
        <v>306</v>
      </c>
      <c r="BC141" s="33"/>
      <c r="BD141" s="33" t="s">
        <v>162</v>
      </c>
      <c r="BE141" s="33" t="s">
        <v>346</v>
      </c>
      <c r="BF141" s="26" t="str">
        <f>VLOOKUP(BE141,options!$S$39:$T$59,2,FALSE)</f>
        <v>Công nghệ kỹ thuật Điện - Điện Tử</v>
      </c>
      <c r="BG141" s="33" t="s">
        <v>282</v>
      </c>
      <c r="BH141" s="33"/>
      <c r="BI141" s="33"/>
      <c r="BJ141" s="33"/>
      <c r="BK141" s="33"/>
      <c r="BL141" s="33"/>
      <c r="BM141" s="33"/>
      <c r="BN141" s="33" t="s">
        <v>176</v>
      </c>
      <c r="BP141" s="33" t="s">
        <v>346</v>
      </c>
      <c r="BQ141" s="33" t="str">
        <f>VLOOKUP(BP141,options!$V$31:$W$44,2,FALSE)</f>
        <v>Công nghệ Kỹ thuật Điện - Điện Tử</v>
      </c>
      <c r="BR141" s="33" t="s">
        <v>282</v>
      </c>
      <c r="BS141" s="33" t="s">
        <v>291</v>
      </c>
      <c r="BT141" s="102">
        <f>VLOOKUP(BS141,options!$S$31:$T$35,2,FALSE)</f>
        <v>4</v>
      </c>
      <c r="BU141" s="33" t="s">
        <v>291</v>
      </c>
      <c r="BV141" s="102">
        <f>VLOOKUP(BU141,options!$S$31:$T$35,2,FALSE)</f>
        <v>4</v>
      </c>
      <c r="BW141" s="33" t="s">
        <v>291</v>
      </c>
      <c r="BX141" s="102">
        <f>VLOOKUP(BW141,options!$S$31:$T$35,2,FALSE)</f>
        <v>4</v>
      </c>
      <c r="BY141" s="33" t="s">
        <v>181</v>
      </c>
      <c r="BZ141" s="33" t="s">
        <v>182</v>
      </c>
      <c r="CA141" s="33" t="s">
        <v>129</v>
      </c>
      <c r="CB141" s="33"/>
      <c r="CC141" s="33" t="s">
        <v>291</v>
      </c>
      <c r="CD141" s="33" t="s">
        <v>291</v>
      </c>
      <c r="CE141" s="102">
        <f>VLOOKUP(CD141,options!$S$31:$T$35,2,FALSE)</f>
        <v>4</v>
      </c>
    </row>
    <row r="142" spans="1:83" ht="16.5" customHeight="1" x14ac:dyDescent="0.25">
      <c r="A142" s="33">
        <v>141</v>
      </c>
      <c r="B142" s="34" t="s">
        <v>325</v>
      </c>
      <c r="C142" s="34">
        <v>15000996</v>
      </c>
      <c r="D142" s="33" t="s">
        <v>523</v>
      </c>
      <c r="E142" s="34" t="s">
        <v>495</v>
      </c>
      <c r="F142" s="46" t="s">
        <v>415</v>
      </c>
      <c r="G142" s="34" t="s">
        <v>518</v>
      </c>
      <c r="H142" s="34" t="s">
        <v>1132</v>
      </c>
      <c r="I142" s="34" t="s">
        <v>519</v>
      </c>
      <c r="J142" s="34" t="str">
        <f>VLOOKUP(I142,options!$R$65:$S$80,2,FALSE)</f>
        <v>Công nghệ kỹ thuật Điện - Điện tử</v>
      </c>
      <c r="K142" s="34" t="str">
        <f>VLOOKUP(I142,'Chuẩn hóa Ngànhnghề'!$A$4:$B$19,2,FALSE)</f>
        <v>Công nghệ kỹ thuật Điện</v>
      </c>
      <c r="L142" s="34" t="s">
        <v>1409</v>
      </c>
      <c r="M142" s="34" t="s">
        <v>524</v>
      </c>
      <c r="N142" s="34" t="s">
        <v>414</v>
      </c>
      <c r="O142" s="34" t="s">
        <v>338</v>
      </c>
      <c r="P142" s="35" t="s">
        <v>525</v>
      </c>
      <c r="Q142" s="36" t="s">
        <v>526</v>
      </c>
      <c r="R142" s="37" t="s">
        <v>145</v>
      </c>
      <c r="S142" s="34">
        <v>1997</v>
      </c>
      <c r="T142" s="34">
        <f t="shared" si="2"/>
        <v>21</v>
      </c>
      <c r="U142" s="34" t="str">
        <f>VLOOKUP(T142,'Nhóm tuổi'!$A$3:$B$9,2,FALSE)</f>
        <v>Dưới 25 tuổi</v>
      </c>
      <c r="V142" s="37" t="s">
        <v>283</v>
      </c>
      <c r="W142" s="37" t="s">
        <v>187</v>
      </c>
      <c r="X142" s="37"/>
      <c r="Y142" s="24"/>
      <c r="Z142" s="37"/>
      <c r="AA142" s="37" t="s">
        <v>266</v>
      </c>
      <c r="AB142" s="33" t="s">
        <v>149</v>
      </c>
      <c r="AC142" s="33" t="str">
        <f>VLOOKUP(AB142,options!$V$50:$W$55,2,FALSE)</f>
        <v>Đi làm</v>
      </c>
      <c r="AD142" s="33" t="str">
        <f>VLOOKUP(AB142,options!$V$57:$W$62,2,FALSE)</f>
        <v>Có việc làm</v>
      </c>
      <c r="AE142" s="33"/>
      <c r="AF142" s="33" t="s">
        <v>250</v>
      </c>
      <c r="AG142" s="33"/>
      <c r="AH142" s="33" t="s">
        <v>527</v>
      </c>
      <c r="AI142" s="33" t="s">
        <v>1399</v>
      </c>
      <c r="AJ142" s="33" t="s">
        <v>405</v>
      </c>
      <c r="AK142" s="33" t="s">
        <v>338</v>
      </c>
      <c r="AL142" s="33">
        <v>2839891640</v>
      </c>
      <c r="AM142" s="33"/>
      <c r="AN142" s="33">
        <v>48</v>
      </c>
      <c r="AO142" s="33" t="s">
        <v>255</v>
      </c>
      <c r="AP142" s="33" t="s">
        <v>219</v>
      </c>
      <c r="AQ142" s="33"/>
      <c r="AR142" s="33" t="s">
        <v>261</v>
      </c>
      <c r="AS142" s="33">
        <f>VLOOKUP(AR142,options!$M$41:$N$45,2,FALSE)</f>
        <v>3</v>
      </c>
      <c r="AT142" s="33" t="s">
        <v>259</v>
      </c>
      <c r="AU142" s="33">
        <f>VLOOKUP(AT142,options!$M$41:$N$45,2,FALSE)</f>
        <v>5</v>
      </c>
      <c r="AV142" s="33" t="s">
        <v>271</v>
      </c>
      <c r="AW142" s="33"/>
      <c r="AX142" s="33" t="s">
        <v>299</v>
      </c>
      <c r="AY142" s="33" t="s">
        <v>312</v>
      </c>
      <c r="AZ142" s="33" t="s">
        <v>163</v>
      </c>
      <c r="BA142" s="33"/>
      <c r="BB142" s="33" t="s">
        <v>306</v>
      </c>
      <c r="BC142" s="33"/>
      <c r="BD142" s="33" t="s">
        <v>162</v>
      </c>
      <c r="BE142" s="33" t="s">
        <v>369</v>
      </c>
      <c r="BF142" s="26" t="str">
        <f>VLOOKUP(BE142,options!$S$39:$T$59,2,FALSE)</f>
        <v>Công nghệ kỹ thuật Điện - Điện Tử</v>
      </c>
      <c r="BG142" s="33" t="s">
        <v>282</v>
      </c>
      <c r="BH142" s="33"/>
      <c r="BI142" s="33"/>
      <c r="BJ142" s="33"/>
      <c r="BK142" s="33"/>
      <c r="BL142" s="33"/>
      <c r="BM142" s="33"/>
      <c r="BN142" s="33" t="s">
        <v>176</v>
      </c>
      <c r="BO142" s="26" t="s">
        <v>1131</v>
      </c>
      <c r="BP142" s="33" t="s">
        <v>1132</v>
      </c>
      <c r="BQ142" s="33" t="str">
        <f>VLOOKUP(BP142,options!$V$31:$W$44,2,FALSE)</f>
        <v>Công nghệ Kỹ thuật Điện - Điện Tử</v>
      </c>
      <c r="BR142" s="33" t="s">
        <v>282</v>
      </c>
      <c r="BS142" s="33" t="s">
        <v>291</v>
      </c>
      <c r="BT142" s="102">
        <f>VLOOKUP(BS142,options!$S$31:$T$35,2,FALSE)</f>
        <v>4</v>
      </c>
      <c r="BU142" s="33" t="s">
        <v>292</v>
      </c>
      <c r="BV142" s="102">
        <f>VLOOKUP(BU142,options!$S$31:$T$35,2,FALSE)</f>
        <v>3</v>
      </c>
      <c r="BW142" s="33" t="s">
        <v>291</v>
      </c>
      <c r="BX142" s="102">
        <f>VLOOKUP(BW142,options!$S$31:$T$35,2,FALSE)</f>
        <v>4</v>
      </c>
      <c r="BY142" s="33" t="s">
        <v>182</v>
      </c>
      <c r="BZ142" s="33" t="s">
        <v>183</v>
      </c>
      <c r="CA142" s="33" t="s">
        <v>185</v>
      </c>
      <c r="CB142" s="33"/>
      <c r="CC142" s="33" t="s">
        <v>291</v>
      </c>
      <c r="CD142" s="33" t="s">
        <v>291</v>
      </c>
      <c r="CE142" s="102">
        <f>VLOOKUP(CD142,options!$S$31:$T$35,2,FALSE)</f>
        <v>4</v>
      </c>
    </row>
    <row r="143" spans="1:83" ht="16.5" customHeight="1" x14ac:dyDescent="0.25">
      <c r="A143" s="33">
        <v>142</v>
      </c>
      <c r="B143" s="34" t="s">
        <v>325</v>
      </c>
      <c r="C143" s="34">
        <v>15003421</v>
      </c>
      <c r="D143" s="33" t="s">
        <v>671</v>
      </c>
      <c r="E143" s="34" t="s">
        <v>478</v>
      </c>
      <c r="F143" s="46" t="s">
        <v>672</v>
      </c>
      <c r="G143" s="34" t="s">
        <v>518</v>
      </c>
      <c r="H143" s="34" t="s">
        <v>1132</v>
      </c>
      <c r="I143" s="34" t="s">
        <v>369</v>
      </c>
      <c r="J143" s="34" t="str">
        <f>VLOOKUP(I143,options!$R$65:$S$80,2,FALSE)</f>
        <v>Công nghệ kỹ thuật Điện - Điện tử</v>
      </c>
      <c r="K143" s="34" t="str">
        <f>VLOOKUP(I143,'Chuẩn hóa Ngànhnghề'!$A$4:$B$19,2,FALSE)</f>
        <v>Công nghệ kỹ thuật Điện tử</v>
      </c>
      <c r="L143" s="34" t="s">
        <v>1409</v>
      </c>
      <c r="M143" s="34" t="s">
        <v>1374</v>
      </c>
      <c r="N143" s="34" t="s">
        <v>399</v>
      </c>
      <c r="O143" s="34" t="s">
        <v>338</v>
      </c>
      <c r="P143" s="35" t="s">
        <v>673</v>
      </c>
      <c r="Q143" s="34"/>
      <c r="R143" s="37" t="s">
        <v>145</v>
      </c>
      <c r="S143" s="34">
        <v>1996</v>
      </c>
      <c r="T143" s="34">
        <f t="shared" si="2"/>
        <v>22</v>
      </c>
      <c r="U143" s="34" t="str">
        <f>VLOOKUP(T143,'Nhóm tuổi'!$A$3:$B$9,2,FALSE)</f>
        <v>Dưới 25 tuổi</v>
      </c>
      <c r="V143" s="37" t="s">
        <v>283</v>
      </c>
      <c r="W143" s="37" t="s">
        <v>187</v>
      </c>
      <c r="X143" s="37"/>
      <c r="Y143" s="24"/>
      <c r="Z143" s="37"/>
      <c r="AA143" s="37" t="s">
        <v>264</v>
      </c>
      <c r="AB143" s="33" t="s">
        <v>150</v>
      </c>
      <c r="AC143" s="33" t="str">
        <f>VLOOKUP(AB143,options!$V$50:$W$55,2,FALSE)</f>
        <v>Đang đi học (trọn giờ)</v>
      </c>
      <c r="AD143" s="33" t="str">
        <f>VLOOKUP(AB143,options!$V$57:$W$62,2,FALSE)</f>
        <v>Đang đi học</v>
      </c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 t="e">
        <f>VLOOKUP(AR143,options!$M$41:$N$45,2,FALSE)</f>
        <v>#N/A</v>
      </c>
      <c r="AT143" s="33"/>
      <c r="AU143" s="33" t="e">
        <f>VLOOKUP(AT143,options!$M$41:$N$45,2,FALSE)</f>
        <v>#N/A</v>
      </c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26" t="e">
        <f>VLOOKUP(BE143,options!$S$39:$T$59,2,FALSE)</f>
        <v>#N/A</v>
      </c>
      <c r="BG143" s="33"/>
      <c r="BH143" s="33"/>
      <c r="BI143" s="33"/>
      <c r="BJ143" s="33"/>
      <c r="BK143" s="33"/>
      <c r="BL143" s="33"/>
      <c r="BM143" s="33"/>
      <c r="BN143" s="33" t="s">
        <v>176</v>
      </c>
      <c r="BO143" s="26" t="s">
        <v>1135</v>
      </c>
      <c r="BP143" s="33" t="s">
        <v>1136</v>
      </c>
      <c r="BQ143" s="33" t="str">
        <f>VLOOKUP(BP143,options!$V$31:$W$44,2,FALSE)</f>
        <v>Diễn viên kịch điện ảnh</v>
      </c>
      <c r="BR143" s="33" t="s">
        <v>282</v>
      </c>
      <c r="BS143" s="33" t="s">
        <v>291</v>
      </c>
      <c r="BT143" s="102">
        <f>VLOOKUP(BS143,options!$S$31:$T$35,2,FALSE)</f>
        <v>4</v>
      </c>
      <c r="BU143" s="33" t="s">
        <v>291</v>
      </c>
      <c r="BV143" s="102">
        <f>VLOOKUP(BU143,options!$S$31:$T$35,2,FALSE)</f>
        <v>4</v>
      </c>
      <c r="BW143" s="33" t="s">
        <v>291</v>
      </c>
      <c r="BX143" s="102">
        <f>VLOOKUP(BW143,options!$S$31:$T$35,2,FALSE)</f>
        <v>4</v>
      </c>
      <c r="BY143" s="33" t="s">
        <v>181</v>
      </c>
      <c r="BZ143" s="33" t="s">
        <v>184</v>
      </c>
      <c r="CA143" s="33" t="s">
        <v>129</v>
      </c>
      <c r="CB143" s="33"/>
      <c r="CC143" s="33" t="s">
        <v>291</v>
      </c>
      <c r="CD143" s="33" t="s">
        <v>291</v>
      </c>
      <c r="CE143" s="102">
        <f>VLOOKUP(CD143,options!$S$31:$T$35,2,FALSE)</f>
        <v>4</v>
      </c>
    </row>
    <row r="144" spans="1:83" ht="16.5" customHeight="1" x14ac:dyDescent="0.25">
      <c r="A144" s="33">
        <v>143</v>
      </c>
      <c r="B144" s="34" t="s">
        <v>325</v>
      </c>
      <c r="C144" s="24">
        <v>15003429</v>
      </c>
      <c r="D144" s="26" t="s">
        <v>401</v>
      </c>
      <c r="E144" s="24" t="s">
        <v>878</v>
      </c>
      <c r="F144" s="47" t="s">
        <v>488</v>
      </c>
      <c r="G144" s="24" t="s">
        <v>518</v>
      </c>
      <c r="H144" s="34" t="s">
        <v>1132</v>
      </c>
      <c r="I144" s="34" t="s">
        <v>519</v>
      </c>
      <c r="J144" s="34" t="str">
        <f>VLOOKUP(I144,options!$R$65:$S$80,2,FALSE)</f>
        <v>Công nghệ kỹ thuật Điện - Điện tử</v>
      </c>
      <c r="K144" s="34" t="str">
        <f>VLOOKUP(I144,'Chuẩn hóa Ngànhnghề'!$A$4:$B$19,2,FALSE)</f>
        <v>Công nghệ kỹ thuật Điện</v>
      </c>
      <c r="L144" s="34" t="s">
        <v>1409</v>
      </c>
      <c r="M144" s="24" t="s">
        <v>1375</v>
      </c>
      <c r="N144" s="24" t="s">
        <v>990</v>
      </c>
      <c r="O144" s="24" t="s">
        <v>338</v>
      </c>
      <c r="P144" s="44" t="s">
        <v>1080</v>
      </c>
      <c r="Q144" s="42" t="s">
        <v>1081</v>
      </c>
      <c r="R144" s="37" t="s">
        <v>145</v>
      </c>
      <c r="S144" s="24">
        <v>1994</v>
      </c>
      <c r="T144" s="34">
        <f t="shared" si="2"/>
        <v>24</v>
      </c>
      <c r="U144" s="34" t="str">
        <f>VLOOKUP(T144,'Nhóm tuổi'!$A$3:$B$9,2,FALSE)</f>
        <v>Dưới 25 tuổi</v>
      </c>
      <c r="V144" s="23" t="s">
        <v>283</v>
      </c>
      <c r="W144" s="23" t="s">
        <v>187</v>
      </c>
      <c r="X144" s="23"/>
      <c r="Y144" s="24"/>
      <c r="Z144" s="23"/>
      <c r="AA144" s="23" t="s">
        <v>264</v>
      </c>
      <c r="AB144" s="298" t="s">
        <v>152</v>
      </c>
      <c r="AC144" s="33" t="str">
        <f>VLOOKUP(AB144,options!$V$50:$W$55,2,FALSE)</f>
        <v>Khác</v>
      </c>
      <c r="AD144" s="33" t="str">
        <f>VLOOKUP(AB144,options!$V$57:$W$62,2,FALSE)</f>
        <v>Khác</v>
      </c>
      <c r="AF144" s="33"/>
      <c r="AS144" s="33" t="e">
        <f>VLOOKUP(AR144,options!$M$41:$N$45,2,FALSE)</f>
        <v>#N/A</v>
      </c>
      <c r="AU144" s="33" t="e">
        <f>VLOOKUP(AT144,options!$M$41:$N$45,2,FALSE)</f>
        <v>#N/A</v>
      </c>
      <c r="AV144" s="33"/>
      <c r="AX144" s="33"/>
      <c r="BB144" s="33"/>
      <c r="BF144" s="26" t="e">
        <f>VLOOKUP(BE144,options!$S$39:$T$59,2,FALSE)</f>
        <v>#N/A</v>
      </c>
      <c r="BH144" s="33" t="s">
        <v>166</v>
      </c>
      <c r="BI144" s="33" t="s">
        <v>275</v>
      </c>
      <c r="BJ144" s="33" t="s">
        <v>170</v>
      </c>
      <c r="BK144" s="33" t="s">
        <v>172</v>
      </c>
      <c r="BL144" s="33" t="s">
        <v>173</v>
      </c>
      <c r="BM144" s="33"/>
      <c r="BN144" s="33"/>
      <c r="BQ144" s="33" t="e">
        <f>VLOOKUP(BP144,options!$V$31:$W$44,2,FALSE)</f>
        <v>#N/A</v>
      </c>
      <c r="BS144" s="26" t="s">
        <v>291</v>
      </c>
      <c r="BT144" s="102">
        <f>VLOOKUP(BS144,options!$S$31:$T$35,2,FALSE)</f>
        <v>4</v>
      </c>
      <c r="BU144" s="26" t="s">
        <v>291</v>
      </c>
      <c r="BV144" s="102">
        <f>VLOOKUP(BU144,options!$S$31:$T$35,2,FALSE)</f>
        <v>4</v>
      </c>
      <c r="BW144" s="33" t="s">
        <v>291</v>
      </c>
      <c r="BX144" s="102">
        <f>VLOOKUP(BW144,options!$S$31:$T$35,2,FALSE)</f>
        <v>4</v>
      </c>
      <c r="BY144" s="26" t="s">
        <v>181</v>
      </c>
      <c r="BZ144" s="26" t="s">
        <v>182</v>
      </c>
      <c r="CA144" s="26" t="s">
        <v>184</v>
      </c>
      <c r="CC144" s="26" t="s">
        <v>291</v>
      </c>
      <c r="CD144" s="26" t="s">
        <v>291</v>
      </c>
      <c r="CE144" s="102">
        <f>VLOOKUP(CD144,options!$S$31:$T$35,2,FALSE)</f>
        <v>4</v>
      </c>
    </row>
    <row r="145" spans="1:83" ht="16.5" customHeight="1" x14ac:dyDescent="0.25">
      <c r="A145" s="33">
        <v>144</v>
      </c>
      <c r="B145" s="34" t="s">
        <v>325</v>
      </c>
      <c r="C145" s="24">
        <v>15003220</v>
      </c>
      <c r="D145" s="26" t="s">
        <v>459</v>
      </c>
      <c r="E145" s="24" t="s">
        <v>364</v>
      </c>
      <c r="F145" s="47" t="s">
        <v>1088</v>
      </c>
      <c r="G145" s="24" t="s">
        <v>518</v>
      </c>
      <c r="H145" s="34" t="s">
        <v>1132</v>
      </c>
      <c r="I145" s="34" t="s">
        <v>519</v>
      </c>
      <c r="J145" s="34" t="str">
        <f>VLOOKUP(I145,options!$R$65:$S$80,2,FALSE)</f>
        <v>Công nghệ kỹ thuật Điện - Điện tử</v>
      </c>
      <c r="K145" s="34" t="str">
        <f>VLOOKUP(I145,'Chuẩn hóa Ngànhnghề'!$A$4:$B$19,2,FALSE)</f>
        <v>Công nghệ kỹ thuật Điện</v>
      </c>
      <c r="L145" s="34" t="s">
        <v>1409</v>
      </c>
      <c r="M145" s="24" t="s">
        <v>1376</v>
      </c>
      <c r="N145" s="24" t="s">
        <v>380</v>
      </c>
      <c r="O145" s="24" t="s">
        <v>338</v>
      </c>
      <c r="P145" s="44" t="s">
        <v>1089</v>
      </c>
      <c r="Q145" s="42" t="s">
        <v>1090</v>
      </c>
      <c r="R145" s="37" t="s">
        <v>145</v>
      </c>
      <c r="S145" s="24">
        <v>1997</v>
      </c>
      <c r="T145" s="34">
        <f t="shared" si="2"/>
        <v>21</v>
      </c>
      <c r="U145" s="34" t="str">
        <f>VLOOKUP(T145,'Nhóm tuổi'!$A$3:$B$9,2,FALSE)</f>
        <v>Dưới 25 tuổi</v>
      </c>
      <c r="V145" s="23" t="s">
        <v>283</v>
      </c>
      <c r="W145" s="23" t="s">
        <v>187</v>
      </c>
      <c r="X145" s="23"/>
      <c r="Y145" s="24"/>
      <c r="Z145" s="23"/>
      <c r="AA145" s="23" t="s">
        <v>266</v>
      </c>
      <c r="AB145" s="26" t="s">
        <v>148</v>
      </c>
      <c r="AC145" s="33" t="str">
        <f>VLOOKUP(AB145,options!$V$50:$W$55,2,FALSE)</f>
        <v>Đi làm</v>
      </c>
      <c r="AD145" s="33" t="str">
        <f>VLOOKUP(AB145,options!$V$57:$W$62,2,FALSE)</f>
        <v>Có việc làm</v>
      </c>
      <c r="AE145" s="26" t="s">
        <v>1091</v>
      </c>
      <c r="AF145" s="33" t="s">
        <v>250</v>
      </c>
      <c r="AI145" s="26" t="s">
        <v>1400</v>
      </c>
      <c r="AJ145" s="26" t="s">
        <v>380</v>
      </c>
      <c r="AK145" s="26" t="s">
        <v>338</v>
      </c>
      <c r="AL145" s="26">
        <v>984912153</v>
      </c>
      <c r="AM145" s="43" t="s">
        <v>1090</v>
      </c>
      <c r="AN145" s="26">
        <v>48</v>
      </c>
      <c r="AO145" s="26" t="s">
        <v>256</v>
      </c>
      <c r="AP145" s="26" t="s">
        <v>218</v>
      </c>
      <c r="AR145" s="33" t="s">
        <v>260</v>
      </c>
      <c r="AS145" s="33">
        <f>VLOOKUP(AR145,options!$M$41:$N$45,2,FALSE)</f>
        <v>4</v>
      </c>
      <c r="AT145" s="33" t="s">
        <v>260</v>
      </c>
      <c r="AU145" s="33">
        <f>VLOOKUP(AT145,options!$M$41:$N$45,2,FALSE)</f>
        <v>4</v>
      </c>
      <c r="AV145" s="33" t="s">
        <v>271</v>
      </c>
      <c r="AX145" s="33" t="s">
        <v>297</v>
      </c>
      <c r="AY145" s="26" t="s">
        <v>311</v>
      </c>
      <c r="AZ145" s="26" t="s">
        <v>162</v>
      </c>
      <c r="BA145" s="33" t="s">
        <v>302</v>
      </c>
      <c r="BB145" s="33" t="s">
        <v>306</v>
      </c>
      <c r="BD145" s="33" t="s">
        <v>162</v>
      </c>
      <c r="BE145" s="26" t="s">
        <v>1092</v>
      </c>
      <c r="BF145" s="26" t="str">
        <f>VLOOKUP(BE145,options!$S$39:$T$59,2,FALSE)</f>
        <v>Ngôn ngữ Hàn Quốc</v>
      </c>
      <c r="BG145" s="33" t="s">
        <v>284</v>
      </c>
      <c r="BH145" s="33"/>
      <c r="BN145" s="33"/>
      <c r="BQ145" s="33" t="e">
        <f>VLOOKUP(BP145,options!$V$31:$W$44,2,FALSE)</f>
        <v>#N/A</v>
      </c>
      <c r="BS145" s="26" t="s">
        <v>291</v>
      </c>
      <c r="BT145" s="102">
        <f>VLOOKUP(BS145,options!$S$31:$T$35,2,FALSE)</f>
        <v>4</v>
      </c>
      <c r="BU145" s="26" t="s">
        <v>291</v>
      </c>
      <c r="BV145" s="102">
        <f>VLOOKUP(BU145,options!$S$31:$T$35,2,FALSE)</f>
        <v>4</v>
      </c>
      <c r="BW145" s="33" t="s">
        <v>291</v>
      </c>
      <c r="BX145" s="102">
        <f>VLOOKUP(BW145,options!$S$31:$T$35,2,FALSE)</f>
        <v>4</v>
      </c>
      <c r="BY145" s="26" t="s">
        <v>182</v>
      </c>
      <c r="BZ145" s="26" t="s">
        <v>184</v>
      </c>
      <c r="CC145" s="26" t="s">
        <v>291</v>
      </c>
      <c r="CD145" s="26" t="s">
        <v>291</v>
      </c>
      <c r="CE145" s="102">
        <f>VLOOKUP(CD145,options!$S$31:$T$35,2,FALSE)</f>
        <v>4</v>
      </c>
    </row>
    <row r="146" spans="1:83" ht="16.5" customHeight="1" x14ac:dyDescent="0.25">
      <c r="A146" s="33">
        <v>145</v>
      </c>
      <c r="B146" s="34" t="s">
        <v>325</v>
      </c>
      <c r="C146" s="24">
        <v>15003490</v>
      </c>
      <c r="D146" s="26" t="s">
        <v>523</v>
      </c>
      <c r="E146" s="24" t="s">
        <v>389</v>
      </c>
      <c r="F146" s="47" t="s">
        <v>980</v>
      </c>
      <c r="G146" s="24" t="s">
        <v>1075</v>
      </c>
      <c r="H146" s="34" t="s">
        <v>1413</v>
      </c>
      <c r="I146" s="24" t="s">
        <v>1097</v>
      </c>
      <c r="J146" s="34" t="str">
        <f>VLOOKUP(I146,options!$R$65:$S$80,2,FALSE)</f>
        <v>Các ngành khác</v>
      </c>
      <c r="K146" s="34" t="str">
        <f>VLOOKUP(I146,'Chuẩn hóa Ngànhnghề'!$A$4:$B$19,2,FALSE)</f>
        <v>Công nghệ kỹ thuật nhiệt lạnh</v>
      </c>
      <c r="L146" s="34" t="s">
        <v>1409</v>
      </c>
      <c r="M146" s="24" t="s">
        <v>1377</v>
      </c>
      <c r="N146" s="24" t="s">
        <v>1378</v>
      </c>
      <c r="O146" s="24" t="s">
        <v>1076</v>
      </c>
      <c r="P146" s="44" t="s">
        <v>1077</v>
      </c>
      <c r="R146" s="37" t="s">
        <v>145</v>
      </c>
      <c r="S146" s="24">
        <v>1996</v>
      </c>
      <c r="T146" s="34">
        <f t="shared" si="2"/>
        <v>22</v>
      </c>
      <c r="U146" s="34" t="str">
        <f>VLOOKUP(T146,'Nhóm tuổi'!$A$3:$B$9,2,FALSE)</f>
        <v>Dưới 25 tuổi</v>
      </c>
      <c r="V146" s="23" t="s">
        <v>283</v>
      </c>
      <c r="W146" s="23" t="s">
        <v>187</v>
      </c>
      <c r="X146" s="23"/>
      <c r="Y146" s="24"/>
      <c r="Z146" s="23"/>
      <c r="AA146" s="23" t="s">
        <v>264</v>
      </c>
      <c r="AB146" s="298" t="s">
        <v>152</v>
      </c>
      <c r="AC146" s="33" t="str">
        <f>VLOOKUP(AB146,options!$V$50:$W$55,2,FALSE)</f>
        <v>Khác</v>
      </c>
      <c r="AD146" s="33" t="str">
        <f>VLOOKUP(AB146,options!$V$57:$W$62,2,FALSE)</f>
        <v>Khác</v>
      </c>
      <c r="AE146" s="26" t="s">
        <v>1142</v>
      </c>
      <c r="AF146" s="33"/>
      <c r="AS146" s="33" t="e">
        <f>VLOOKUP(AR146,options!$M$41:$N$45,2,FALSE)</f>
        <v>#N/A</v>
      </c>
      <c r="AU146" s="33" t="e">
        <f>VLOOKUP(AT146,options!$M$41:$N$45,2,FALSE)</f>
        <v>#N/A</v>
      </c>
      <c r="AV146" s="33"/>
      <c r="AX146" s="33"/>
      <c r="BB146" s="33"/>
      <c r="BF146" s="26" t="e">
        <f>VLOOKUP(BE146,options!$S$39:$T$59,2,FALSE)</f>
        <v>#N/A</v>
      </c>
      <c r="BH146" s="33" t="s">
        <v>166</v>
      </c>
      <c r="BI146" s="26" t="s">
        <v>275</v>
      </c>
      <c r="BJ146" s="26" t="s">
        <v>168</v>
      </c>
      <c r="BK146" s="26" t="s">
        <v>169</v>
      </c>
      <c r="BL146" s="26" t="s">
        <v>170</v>
      </c>
      <c r="BN146" s="33" t="s">
        <v>176</v>
      </c>
      <c r="BO146" s="26" t="s">
        <v>1143</v>
      </c>
      <c r="BP146" s="33" t="s">
        <v>1144</v>
      </c>
      <c r="BQ146" s="33" t="str">
        <f>VLOOKUP(BP146,options!$V$31:$W$44,2,FALSE)</f>
        <v>Hướng dẫn viên du lịch</v>
      </c>
      <c r="BR146" s="33" t="s">
        <v>282</v>
      </c>
      <c r="BS146" s="26" t="s">
        <v>291</v>
      </c>
      <c r="BT146" s="102">
        <f>VLOOKUP(BS146,options!$S$31:$T$35,2,FALSE)</f>
        <v>4</v>
      </c>
      <c r="BU146" s="26" t="s">
        <v>291</v>
      </c>
      <c r="BV146" s="102">
        <f>VLOOKUP(BU146,options!$S$31:$T$35,2,FALSE)</f>
        <v>4</v>
      </c>
      <c r="BW146" s="33" t="s">
        <v>291</v>
      </c>
      <c r="BX146" s="102">
        <f>VLOOKUP(BW146,options!$S$31:$T$35,2,FALSE)</f>
        <v>4</v>
      </c>
      <c r="BY146" s="26" t="s">
        <v>182</v>
      </c>
      <c r="BZ146" s="26" t="s">
        <v>184</v>
      </c>
      <c r="CA146" s="26" t="s">
        <v>185</v>
      </c>
      <c r="CC146" s="26" t="s">
        <v>291</v>
      </c>
      <c r="CD146" s="26" t="s">
        <v>291</v>
      </c>
      <c r="CE146" s="102">
        <f>VLOOKUP(CD146,options!$S$31:$T$35,2,FALSE)</f>
        <v>4</v>
      </c>
    </row>
    <row r="147" spans="1:83" ht="16.5" customHeight="1" x14ac:dyDescent="0.25">
      <c r="A147" s="33">
        <v>146</v>
      </c>
      <c r="B147" s="34" t="s">
        <v>325</v>
      </c>
      <c r="C147" s="24">
        <v>15003443</v>
      </c>
      <c r="D147" s="26" t="s">
        <v>401</v>
      </c>
      <c r="E147" s="24" t="s">
        <v>499</v>
      </c>
      <c r="F147" s="47" t="s">
        <v>365</v>
      </c>
      <c r="G147" s="24" t="s">
        <v>1075</v>
      </c>
      <c r="H147" s="34" t="s">
        <v>1413</v>
      </c>
      <c r="I147" s="24" t="s">
        <v>1097</v>
      </c>
      <c r="J147" s="34" t="str">
        <f>VLOOKUP(I147,options!$R$65:$S$80,2,FALSE)</f>
        <v>Các ngành khác</v>
      </c>
      <c r="K147" s="34" t="str">
        <f>VLOOKUP(I147,'Chuẩn hóa Ngànhnghề'!$A$4:$B$19,2,FALSE)</f>
        <v>Công nghệ kỹ thuật nhiệt lạnh</v>
      </c>
      <c r="L147" s="34" t="s">
        <v>1409</v>
      </c>
      <c r="M147" s="24" t="s">
        <v>1379</v>
      </c>
      <c r="N147" s="24" t="s">
        <v>414</v>
      </c>
      <c r="O147" s="24" t="s">
        <v>338</v>
      </c>
      <c r="P147" s="44" t="s">
        <v>1093</v>
      </c>
      <c r="R147" s="37" t="s">
        <v>145</v>
      </c>
      <c r="S147" s="24">
        <v>1995</v>
      </c>
      <c r="T147" s="34">
        <f t="shared" si="2"/>
        <v>23</v>
      </c>
      <c r="U147" s="34" t="str">
        <f>VLOOKUP(T147,'Nhóm tuổi'!$A$3:$B$9,2,FALSE)</f>
        <v>Dưới 25 tuổi</v>
      </c>
      <c r="V147" s="23" t="s">
        <v>283</v>
      </c>
      <c r="W147" s="23" t="s">
        <v>187</v>
      </c>
      <c r="X147" s="23"/>
      <c r="Y147" s="24"/>
      <c r="Z147" s="23"/>
      <c r="AA147" s="23" t="s">
        <v>266</v>
      </c>
      <c r="AB147" s="26" t="s">
        <v>147</v>
      </c>
      <c r="AC147" s="33" t="str">
        <f>VLOOKUP(AB147,options!$V$50:$W$55,2,FALSE)</f>
        <v>Đi làm</v>
      </c>
      <c r="AD147" s="33" t="str">
        <f>VLOOKUP(AB147,options!$V$57:$W$62,2,FALSE)</f>
        <v>Có việc làm</v>
      </c>
      <c r="AF147" s="33" t="s">
        <v>250</v>
      </c>
      <c r="AH147" s="26" t="s">
        <v>1141</v>
      </c>
      <c r="AI147" s="26" t="s">
        <v>1094</v>
      </c>
      <c r="AJ147" s="26" t="s">
        <v>380</v>
      </c>
      <c r="AK147" s="26" t="s">
        <v>338</v>
      </c>
      <c r="AL147" s="45" t="s">
        <v>1095</v>
      </c>
      <c r="AM147" s="43" t="s">
        <v>1096</v>
      </c>
      <c r="AN147" s="26">
        <v>48</v>
      </c>
      <c r="AO147" s="26" t="s">
        <v>256</v>
      </c>
      <c r="AP147" s="26" t="s">
        <v>218</v>
      </c>
      <c r="AR147" s="33" t="s">
        <v>260</v>
      </c>
      <c r="AS147" s="33">
        <f>VLOOKUP(AR147,options!$M$41:$N$45,2,FALSE)</f>
        <v>4</v>
      </c>
      <c r="AT147" s="33" t="s">
        <v>260</v>
      </c>
      <c r="AU147" s="33">
        <f>VLOOKUP(AT147,options!$M$41:$N$45,2,FALSE)</f>
        <v>4</v>
      </c>
      <c r="AV147" s="33" t="s">
        <v>271</v>
      </c>
      <c r="AX147" s="33" t="s">
        <v>297</v>
      </c>
      <c r="AY147" s="26" t="s">
        <v>311</v>
      </c>
      <c r="AZ147" s="26" t="s">
        <v>162</v>
      </c>
      <c r="BA147" s="33" t="s">
        <v>302</v>
      </c>
      <c r="BB147" s="33" t="s">
        <v>306</v>
      </c>
      <c r="BD147" s="33" t="s">
        <v>163</v>
      </c>
      <c r="BF147" s="26" t="e">
        <f>VLOOKUP(BE147,options!$S$39:$T$59,2,FALSE)</f>
        <v>#N/A</v>
      </c>
      <c r="BH147" s="33"/>
      <c r="BN147" s="33"/>
      <c r="BQ147" s="33" t="e">
        <f>VLOOKUP(BP147,options!$V$31:$W$44,2,FALSE)</f>
        <v>#N/A</v>
      </c>
      <c r="BS147" s="26" t="s">
        <v>291</v>
      </c>
      <c r="BT147" s="102">
        <f>VLOOKUP(BS147,options!$S$31:$T$35,2,FALSE)</f>
        <v>4</v>
      </c>
      <c r="BU147" s="26" t="s">
        <v>291</v>
      </c>
      <c r="BV147" s="102">
        <f>VLOOKUP(BU147,options!$S$31:$T$35,2,FALSE)</f>
        <v>4</v>
      </c>
      <c r="BW147" s="33" t="s">
        <v>291</v>
      </c>
      <c r="BX147" s="102">
        <f>VLOOKUP(BW147,options!$S$31:$T$35,2,FALSE)</f>
        <v>4</v>
      </c>
      <c r="BY147" s="26" t="s">
        <v>182</v>
      </c>
      <c r="BZ147" s="26" t="s">
        <v>184</v>
      </c>
      <c r="CA147" s="26" t="s">
        <v>129</v>
      </c>
      <c r="CC147" s="26" t="s">
        <v>291</v>
      </c>
      <c r="CD147" s="26" t="s">
        <v>291</v>
      </c>
      <c r="CE147" s="102">
        <f>VLOOKUP(CD147,options!$S$31:$T$35,2,FALSE)</f>
        <v>4</v>
      </c>
    </row>
    <row r="148" spans="1:83" ht="16.5" customHeight="1" x14ac:dyDescent="0.25">
      <c r="A148" s="33">
        <v>147</v>
      </c>
      <c r="B148" s="34" t="s">
        <v>325</v>
      </c>
      <c r="C148" s="34">
        <v>15003240</v>
      </c>
      <c r="D148" s="33" t="s">
        <v>401</v>
      </c>
      <c r="E148" s="34"/>
      <c r="F148" s="46" t="s">
        <v>508</v>
      </c>
      <c r="G148" s="34" t="s">
        <v>509</v>
      </c>
      <c r="H148" s="34" t="s">
        <v>1414</v>
      </c>
      <c r="I148" s="34" t="s">
        <v>510</v>
      </c>
      <c r="J148" s="34" t="str">
        <f>VLOOKUP(I148,options!$R$65:$S$80,2,FALSE)</f>
        <v>Công nghệ Kỹ Thuật Ô Tô</v>
      </c>
      <c r="K148" s="34" t="str">
        <f>VLOOKUP(I148,'Chuẩn hóa Ngànhnghề'!$A$4:$B$19,2,FALSE)</f>
        <v>Công nghệ Kỹ Thuật Ô Tô</v>
      </c>
      <c r="L148" s="34" t="s">
        <v>1409</v>
      </c>
      <c r="M148" s="34" t="s">
        <v>511</v>
      </c>
      <c r="N148" s="34" t="s">
        <v>454</v>
      </c>
      <c r="O148" s="34" t="s">
        <v>338</v>
      </c>
      <c r="P148" s="35" t="s">
        <v>512</v>
      </c>
      <c r="Q148" s="36" t="s">
        <v>513</v>
      </c>
      <c r="R148" s="37" t="s">
        <v>145</v>
      </c>
      <c r="S148" s="34">
        <v>1997</v>
      </c>
      <c r="T148" s="34">
        <f t="shared" si="2"/>
        <v>21</v>
      </c>
      <c r="U148" s="34" t="str">
        <f>VLOOKUP(T148,'Nhóm tuổi'!$A$3:$B$9,2,FALSE)</f>
        <v>Dưới 25 tuổi</v>
      </c>
      <c r="V148" s="37" t="s">
        <v>283</v>
      </c>
      <c r="W148" s="37" t="s">
        <v>187</v>
      </c>
      <c r="X148" s="37"/>
      <c r="Y148" s="24"/>
      <c r="Z148" s="37"/>
      <c r="AA148" s="37" t="s">
        <v>265</v>
      </c>
      <c r="AB148" s="33" t="s">
        <v>147</v>
      </c>
      <c r="AC148" s="33" t="str">
        <f>VLOOKUP(AB148,options!$V$50:$W$55,2,FALSE)</f>
        <v>Đi làm</v>
      </c>
      <c r="AD148" s="33" t="str">
        <f>VLOOKUP(AB148,options!$V$57:$W$62,2,FALSE)</f>
        <v>Có việc làm</v>
      </c>
      <c r="AE148" s="33"/>
      <c r="AF148" s="33" t="s">
        <v>250</v>
      </c>
      <c r="AG148" s="33"/>
      <c r="AH148" s="33" t="s">
        <v>1155</v>
      </c>
      <c r="AI148" s="33" t="s">
        <v>514</v>
      </c>
      <c r="AJ148" s="33" t="s">
        <v>399</v>
      </c>
      <c r="AK148" s="33" t="s">
        <v>338</v>
      </c>
      <c r="AL148" s="33">
        <v>2839333888</v>
      </c>
      <c r="AM148" s="43" t="s">
        <v>1156</v>
      </c>
      <c r="AN148" s="33">
        <v>48</v>
      </c>
      <c r="AO148" s="33" t="s">
        <v>255</v>
      </c>
      <c r="AP148" s="33" t="s">
        <v>218</v>
      </c>
      <c r="AQ148" s="33"/>
      <c r="AR148" s="33" t="s">
        <v>259</v>
      </c>
      <c r="AS148" s="33">
        <f>VLOOKUP(AR148,options!$M$41:$N$45,2,FALSE)</f>
        <v>5</v>
      </c>
      <c r="AT148" s="33" t="s">
        <v>259</v>
      </c>
      <c r="AU148" s="33">
        <f>VLOOKUP(AT148,options!$M$41:$N$45,2,FALSE)</f>
        <v>5</v>
      </c>
      <c r="AV148" s="33" t="s">
        <v>269</v>
      </c>
      <c r="AW148" s="33"/>
      <c r="AX148" s="33" t="s">
        <v>297</v>
      </c>
      <c r="AY148" s="33" t="s">
        <v>314</v>
      </c>
      <c r="AZ148" s="33" t="s">
        <v>162</v>
      </c>
      <c r="BA148" s="33" t="s">
        <v>302</v>
      </c>
      <c r="BB148" s="33" t="s">
        <v>306</v>
      </c>
      <c r="BC148" s="33"/>
      <c r="BD148" s="33" t="s">
        <v>162</v>
      </c>
      <c r="BE148" s="33" t="s">
        <v>515</v>
      </c>
      <c r="BF148" s="26" t="str">
        <f>VLOOKUP(BE148,options!$S$39:$T$59,2,FALSE)</f>
        <v>Công nghệ kỹ thuật ô tô</v>
      </c>
      <c r="BG148" s="33" t="s">
        <v>282</v>
      </c>
      <c r="BH148" s="33"/>
      <c r="BI148" s="33"/>
      <c r="BJ148" s="33"/>
      <c r="BK148" s="33"/>
      <c r="BL148" s="33"/>
      <c r="BM148" s="33"/>
      <c r="BN148" s="33"/>
      <c r="BP148" s="33"/>
      <c r="BQ148" s="33" t="e">
        <f>VLOOKUP(BP148,options!$V$31:$W$44,2,FALSE)</f>
        <v>#N/A</v>
      </c>
      <c r="BR148" s="33"/>
      <c r="BS148" s="33" t="s">
        <v>290</v>
      </c>
      <c r="BT148" s="102">
        <f>VLOOKUP(BS148,options!$S$31:$T$35,2,FALSE)</f>
        <v>5</v>
      </c>
      <c r="BU148" s="33" t="s">
        <v>290</v>
      </c>
      <c r="BV148" s="102">
        <f>VLOOKUP(BU148,options!$S$31:$T$35,2,FALSE)</f>
        <v>5</v>
      </c>
      <c r="BW148" s="33" t="s">
        <v>290</v>
      </c>
      <c r="BX148" s="102">
        <f>VLOOKUP(BW148,options!$S$31:$T$35,2,FALSE)</f>
        <v>5</v>
      </c>
      <c r="BY148" s="33" t="s">
        <v>182</v>
      </c>
      <c r="BZ148" s="33" t="s">
        <v>185</v>
      </c>
      <c r="CA148" s="33" t="s">
        <v>129</v>
      </c>
      <c r="CB148" s="33"/>
      <c r="CC148" s="33" t="s">
        <v>290</v>
      </c>
      <c r="CD148" s="33" t="s">
        <v>290</v>
      </c>
      <c r="CE148" s="102">
        <f>VLOOKUP(CD148,options!$S$31:$T$35,2,FALSE)</f>
        <v>5</v>
      </c>
    </row>
    <row r="149" spans="1:83" ht="16.5" customHeight="1" x14ac:dyDescent="0.25">
      <c r="A149" s="33">
        <v>148</v>
      </c>
      <c r="B149" s="34" t="s">
        <v>325</v>
      </c>
      <c r="C149" s="24">
        <v>15002498</v>
      </c>
      <c r="D149" s="26" t="s">
        <v>956</v>
      </c>
      <c r="E149" s="24" t="s">
        <v>1063</v>
      </c>
      <c r="F149" s="47" t="s">
        <v>891</v>
      </c>
      <c r="G149" s="34" t="s">
        <v>509</v>
      </c>
      <c r="H149" s="34" t="s">
        <v>1414</v>
      </c>
      <c r="I149" s="34" t="s">
        <v>510</v>
      </c>
      <c r="J149" s="34" t="str">
        <f>VLOOKUP(I149,options!$R$65:$S$80,2,FALSE)</f>
        <v>Công nghệ Kỹ Thuật Ô Tô</v>
      </c>
      <c r="K149" s="34" t="str">
        <f>VLOOKUP(I149,'Chuẩn hóa Ngànhnghề'!$A$4:$B$19,2,FALSE)</f>
        <v>Công nghệ Kỹ Thuật Ô Tô</v>
      </c>
      <c r="L149" s="34" t="s">
        <v>1409</v>
      </c>
      <c r="M149" s="24" t="s">
        <v>1380</v>
      </c>
      <c r="N149" s="24" t="s">
        <v>934</v>
      </c>
      <c r="O149" s="24" t="s">
        <v>338</v>
      </c>
      <c r="P149" s="44" t="s">
        <v>1064</v>
      </c>
      <c r="Q149" s="42" t="s">
        <v>1065</v>
      </c>
      <c r="R149" s="37" t="s">
        <v>145</v>
      </c>
      <c r="S149" s="24">
        <v>1996</v>
      </c>
      <c r="T149" s="34">
        <f t="shared" si="2"/>
        <v>22</v>
      </c>
      <c r="U149" s="34" t="str">
        <f>VLOOKUP(T149,'Nhóm tuổi'!$A$3:$B$9,2,FALSE)</f>
        <v>Dưới 25 tuổi</v>
      </c>
      <c r="V149" s="23" t="s">
        <v>283</v>
      </c>
      <c r="W149" s="23" t="s">
        <v>187</v>
      </c>
      <c r="X149" s="23"/>
      <c r="Y149" s="24"/>
      <c r="Z149" s="23"/>
      <c r="AA149" s="23" t="s">
        <v>266</v>
      </c>
      <c r="AB149" s="26" t="s">
        <v>147</v>
      </c>
      <c r="AC149" s="33" t="str">
        <f>VLOOKUP(AB149,options!$V$50:$W$55,2,FALSE)</f>
        <v>Đi làm</v>
      </c>
      <c r="AD149" s="33" t="str">
        <f>VLOOKUP(AB149,options!$V$57:$W$62,2,FALSE)</f>
        <v>Có việc làm</v>
      </c>
      <c r="AF149" s="33" t="s">
        <v>250</v>
      </c>
      <c r="AH149" s="26" t="s">
        <v>1152</v>
      </c>
      <c r="AI149" s="26" t="s">
        <v>1066</v>
      </c>
      <c r="AJ149" s="26" t="s">
        <v>803</v>
      </c>
      <c r="AK149" s="26" t="s">
        <v>338</v>
      </c>
      <c r="AL149" s="45" t="s">
        <v>1067</v>
      </c>
      <c r="AM149" s="43" t="s">
        <v>1068</v>
      </c>
      <c r="AN149" s="26">
        <v>48</v>
      </c>
      <c r="AO149" s="26" t="s">
        <v>256</v>
      </c>
      <c r="AP149" s="26" t="s">
        <v>215</v>
      </c>
      <c r="AR149" s="33" t="s">
        <v>260</v>
      </c>
      <c r="AS149" s="33">
        <f>VLOOKUP(AR149,options!$M$41:$N$45,2,FALSE)</f>
        <v>4</v>
      </c>
      <c r="AT149" s="33" t="s">
        <v>260</v>
      </c>
      <c r="AU149" s="33">
        <f>VLOOKUP(AT149,options!$M$41:$N$45,2,FALSE)</f>
        <v>4</v>
      </c>
      <c r="AV149" s="33" t="s">
        <v>271</v>
      </c>
      <c r="AX149" s="33" t="s">
        <v>296</v>
      </c>
      <c r="AY149" s="26" t="s">
        <v>311</v>
      </c>
      <c r="AZ149" s="26" t="s">
        <v>162</v>
      </c>
      <c r="BA149" s="33" t="s">
        <v>302</v>
      </c>
      <c r="BB149" s="33" t="s">
        <v>306</v>
      </c>
      <c r="BD149" s="33" t="s">
        <v>162</v>
      </c>
      <c r="BE149" s="33" t="s">
        <v>515</v>
      </c>
      <c r="BF149" s="26" t="str">
        <f>VLOOKUP(BE149,options!$S$39:$T$59,2,FALSE)</f>
        <v>Công nghệ kỹ thuật ô tô</v>
      </c>
      <c r="BG149" s="33" t="s">
        <v>282</v>
      </c>
      <c r="BH149" s="33"/>
      <c r="BN149" s="33"/>
      <c r="BQ149" s="33" t="e">
        <f>VLOOKUP(BP149,options!$V$31:$W$44,2,FALSE)</f>
        <v>#N/A</v>
      </c>
      <c r="BS149" s="26" t="s">
        <v>291</v>
      </c>
      <c r="BT149" s="102">
        <f>VLOOKUP(BS149,options!$S$31:$T$35,2,FALSE)</f>
        <v>4</v>
      </c>
      <c r="BU149" s="26" t="s">
        <v>291</v>
      </c>
      <c r="BV149" s="102">
        <f>VLOOKUP(BU149,options!$S$31:$T$35,2,FALSE)</f>
        <v>4</v>
      </c>
      <c r="BW149" s="33" t="s">
        <v>291</v>
      </c>
      <c r="BX149" s="102">
        <f>VLOOKUP(BW149,options!$S$31:$T$35,2,FALSE)</f>
        <v>4</v>
      </c>
      <c r="BY149" s="26" t="s">
        <v>182</v>
      </c>
      <c r="BZ149" s="26" t="s">
        <v>183</v>
      </c>
      <c r="CA149" s="26" t="s">
        <v>129</v>
      </c>
      <c r="CC149" s="26" t="s">
        <v>291</v>
      </c>
      <c r="CD149" s="26" t="s">
        <v>291</v>
      </c>
      <c r="CE149" s="102">
        <f>VLOOKUP(CD149,options!$S$31:$T$35,2,FALSE)</f>
        <v>4</v>
      </c>
    </row>
    <row r="150" spans="1:83" ht="16.5" customHeight="1" x14ac:dyDescent="0.25">
      <c r="A150" s="33">
        <v>149</v>
      </c>
      <c r="B150" s="34" t="s">
        <v>325</v>
      </c>
      <c r="C150" s="24">
        <v>15002000</v>
      </c>
      <c r="D150" s="24" t="s">
        <v>401</v>
      </c>
      <c r="E150" s="24" t="s">
        <v>1128</v>
      </c>
      <c r="F150" s="47" t="s">
        <v>1129</v>
      </c>
      <c r="G150" s="24" t="s">
        <v>509</v>
      </c>
      <c r="H150" s="34" t="s">
        <v>1414</v>
      </c>
      <c r="I150" s="34" t="s">
        <v>510</v>
      </c>
      <c r="J150" s="34" t="str">
        <f>VLOOKUP(I150,options!$R$65:$S$80,2,FALSE)</f>
        <v>Công nghệ Kỹ Thuật Ô Tô</v>
      </c>
      <c r="K150" s="34" t="str">
        <f>VLOOKUP(I150,'Chuẩn hóa Ngànhnghề'!$A$4:$B$19,2,FALSE)</f>
        <v>Công nghệ Kỹ Thuật Ô Tô</v>
      </c>
      <c r="L150" s="34" t="s">
        <v>1409</v>
      </c>
      <c r="M150" s="24" t="s">
        <v>1381</v>
      </c>
      <c r="N150" s="24" t="s">
        <v>1382</v>
      </c>
      <c r="O150" s="24" t="s">
        <v>338</v>
      </c>
      <c r="P150" s="44" t="s">
        <v>1130</v>
      </c>
      <c r="R150" s="37" t="s">
        <v>145</v>
      </c>
      <c r="S150" s="24">
        <v>1997</v>
      </c>
      <c r="T150" s="34">
        <f t="shared" si="2"/>
        <v>21</v>
      </c>
      <c r="U150" s="34" t="str">
        <f>VLOOKUP(T150,'Nhóm tuổi'!$A$3:$B$9,2,FALSE)</f>
        <v>Dưới 25 tuổi</v>
      </c>
      <c r="V150" s="23" t="s">
        <v>283</v>
      </c>
      <c r="W150" s="23" t="s">
        <v>187</v>
      </c>
      <c r="X150" s="23"/>
      <c r="Y150" s="24"/>
      <c r="Z150" s="23"/>
      <c r="AA150" s="23" t="s">
        <v>264</v>
      </c>
      <c r="AB150" s="26" t="s">
        <v>150</v>
      </c>
      <c r="AC150" s="33" t="str">
        <f>VLOOKUP(AB150,options!$V$50:$W$55,2,FALSE)</f>
        <v>Đang đi học (trọn giờ)</v>
      </c>
      <c r="AD150" s="33" t="str">
        <f>VLOOKUP(AB150,options!$V$57:$W$62,2,FALSE)</f>
        <v>Đang đi học</v>
      </c>
      <c r="AS150" s="33" t="e">
        <f>VLOOKUP(AR150,options!$M$41:$N$45,2,FALSE)</f>
        <v>#N/A</v>
      </c>
      <c r="AU150" s="33" t="e">
        <f>VLOOKUP(AT150,options!$M$41:$N$45,2,FALSE)</f>
        <v>#N/A</v>
      </c>
      <c r="AV150" s="33"/>
      <c r="AX150" s="33"/>
      <c r="BF150" s="26" t="e">
        <f>VLOOKUP(BE150,options!$S$39:$T$59,2,FALSE)</f>
        <v>#N/A</v>
      </c>
      <c r="BN150" s="33" t="s">
        <v>176</v>
      </c>
      <c r="BO150" s="26" t="s">
        <v>1153</v>
      </c>
      <c r="BP150" s="33" t="s">
        <v>1154</v>
      </c>
      <c r="BQ150" s="33" t="str">
        <f>VLOOKUP(BP150,options!$V$31:$W$44,2,FALSE)</f>
        <v>Ngoại ngữ, tin học</v>
      </c>
      <c r="BR150" s="33" t="s">
        <v>284</v>
      </c>
      <c r="BS150" s="26" t="s">
        <v>290</v>
      </c>
      <c r="BT150" s="102">
        <f>VLOOKUP(BS150,options!$S$31:$T$35,2,FALSE)</f>
        <v>5</v>
      </c>
      <c r="BU150" s="26" t="s">
        <v>291</v>
      </c>
      <c r="BV150" s="102">
        <f>VLOOKUP(BU150,options!$S$31:$T$35,2,FALSE)</f>
        <v>4</v>
      </c>
      <c r="BW150" s="33" t="s">
        <v>291</v>
      </c>
      <c r="BX150" s="102">
        <f>VLOOKUP(BW150,options!$S$31:$T$35,2,FALSE)</f>
        <v>4</v>
      </c>
      <c r="BY150" s="26" t="s">
        <v>182</v>
      </c>
      <c r="BZ150" s="26" t="s">
        <v>184</v>
      </c>
      <c r="CA150" s="26" t="s">
        <v>185</v>
      </c>
      <c r="CC150" s="26" t="s">
        <v>290</v>
      </c>
      <c r="CD150" s="26" t="s">
        <v>290</v>
      </c>
      <c r="CE150" s="102">
        <f>VLOOKUP(CD150,options!$S$31:$T$35,2,FALSE)</f>
        <v>5</v>
      </c>
    </row>
    <row r="151" spans="1:83" ht="16.5" customHeight="1" x14ac:dyDescent="0.25">
      <c r="B151" s="24"/>
      <c r="C151" s="24"/>
      <c r="E151" s="24"/>
      <c r="F151" s="47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R151" s="23"/>
      <c r="V151" s="23"/>
      <c r="W151" s="23"/>
      <c r="X151" s="23"/>
      <c r="Y151" s="23"/>
      <c r="Z151" s="23"/>
      <c r="AA151" s="23"/>
    </row>
    <row r="152" spans="1:83" ht="16.5" customHeight="1" x14ac:dyDescent="0.25">
      <c r="B152" s="24"/>
      <c r="C152" s="24"/>
      <c r="E152" s="24"/>
      <c r="F152" s="47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R152" s="23"/>
      <c r="V152" s="23"/>
      <c r="W152" s="23"/>
      <c r="X152" s="23"/>
      <c r="Y152" s="23"/>
      <c r="Z152" s="23"/>
      <c r="AA152" s="23"/>
    </row>
    <row r="153" spans="1:83" ht="16.5" customHeight="1" x14ac:dyDescent="0.25">
      <c r="B153" s="24"/>
      <c r="C153" s="24"/>
      <c r="E153" s="24"/>
      <c r="F153" s="47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R153" s="23"/>
      <c r="V153" s="23"/>
      <c r="W153" s="23"/>
      <c r="X153" s="23"/>
      <c r="Y153" s="23"/>
      <c r="Z153" s="23"/>
      <c r="AA153" s="23"/>
    </row>
    <row r="154" spans="1:83" ht="16.5" customHeight="1" x14ac:dyDescent="0.25">
      <c r="B154" s="24"/>
      <c r="C154" s="24"/>
      <c r="E154" s="24"/>
      <c r="F154" s="47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R154" s="23"/>
      <c r="V154" s="23"/>
      <c r="W154" s="23"/>
      <c r="X154" s="23"/>
      <c r="Y154" s="23"/>
      <c r="Z154" s="23"/>
      <c r="AA154" s="23"/>
    </row>
    <row r="155" spans="1:83" ht="16.5" customHeight="1" x14ac:dyDescent="0.25">
      <c r="B155" s="24"/>
      <c r="C155" s="24"/>
      <c r="E155" s="24"/>
      <c r="F155" s="47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R155" s="23"/>
      <c r="V155" s="23"/>
      <c r="W155" s="23"/>
      <c r="X155" s="23"/>
      <c r="Y155" s="23"/>
      <c r="Z155" s="23"/>
      <c r="AA155" s="23"/>
    </row>
    <row r="156" spans="1:83" ht="16.5" customHeight="1" x14ac:dyDescent="0.25">
      <c r="B156" s="24"/>
      <c r="C156" s="24"/>
      <c r="E156" s="24"/>
      <c r="F156" s="47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R156" s="23"/>
      <c r="V156" s="23"/>
      <c r="W156" s="23"/>
      <c r="X156" s="23"/>
      <c r="Y156" s="23"/>
      <c r="Z156" s="23"/>
      <c r="AA156" s="23"/>
    </row>
    <row r="157" spans="1:83" ht="16.5" customHeight="1" x14ac:dyDescent="0.25">
      <c r="B157" s="24"/>
      <c r="C157" s="24"/>
      <c r="E157" s="24"/>
      <c r="F157" s="47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R157" s="23"/>
      <c r="V157" s="23"/>
      <c r="W157" s="23"/>
      <c r="X157" s="23"/>
      <c r="Y157" s="23"/>
      <c r="Z157" s="23"/>
      <c r="AA157" s="23"/>
    </row>
    <row r="158" spans="1:83" ht="16.5" customHeight="1" x14ac:dyDescent="0.25">
      <c r="B158" s="24"/>
      <c r="C158" s="24"/>
      <c r="E158" s="24"/>
      <c r="F158" s="47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R158" s="23"/>
      <c r="V158" s="23"/>
      <c r="W158" s="23"/>
      <c r="X158" s="23"/>
      <c r="Y158" s="23"/>
      <c r="Z158" s="23"/>
      <c r="AA158" s="23"/>
    </row>
    <row r="159" spans="1:83" ht="16.5" customHeight="1" x14ac:dyDescent="0.25">
      <c r="B159" s="24"/>
      <c r="C159" s="24"/>
      <c r="E159" s="24"/>
      <c r="F159" s="47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R159" s="23"/>
      <c r="V159" s="23"/>
      <c r="W159" s="23"/>
      <c r="X159" s="23"/>
      <c r="Y159" s="23"/>
      <c r="Z159" s="23"/>
      <c r="AA159" s="23"/>
    </row>
    <row r="160" spans="1:83" ht="16.5" customHeight="1" x14ac:dyDescent="0.25">
      <c r="B160" s="24"/>
      <c r="C160" s="24"/>
      <c r="E160" s="24"/>
      <c r="F160" s="47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R160" s="23"/>
      <c r="V160" s="23"/>
      <c r="W160" s="23"/>
      <c r="X160" s="23"/>
      <c r="Y160" s="23"/>
      <c r="Z160" s="23"/>
      <c r="AA160" s="23"/>
    </row>
    <row r="161" spans="2:27" ht="16.5" customHeight="1" x14ac:dyDescent="0.25">
      <c r="B161" s="24"/>
      <c r="C161" s="24"/>
      <c r="E161" s="24"/>
      <c r="F161" s="47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R161" s="23"/>
      <c r="V161" s="23"/>
      <c r="W161" s="23"/>
      <c r="X161" s="23"/>
      <c r="Y161" s="23"/>
      <c r="Z161" s="23"/>
      <c r="AA161" s="23"/>
    </row>
    <row r="162" spans="2:27" ht="16.5" customHeight="1" x14ac:dyDescent="0.25">
      <c r="B162" s="24"/>
      <c r="C162" s="24"/>
      <c r="E162" s="24"/>
      <c r="F162" s="47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R162" s="23"/>
      <c r="V162" s="23"/>
      <c r="W162" s="23"/>
      <c r="X162" s="23"/>
      <c r="Y162" s="23"/>
      <c r="Z162" s="23"/>
      <c r="AA162" s="23"/>
    </row>
    <row r="163" spans="2:27" ht="16.5" customHeight="1" x14ac:dyDescent="0.25">
      <c r="B163" s="24"/>
      <c r="C163" s="24"/>
      <c r="E163" s="24"/>
      <c r="F163" s="47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R163" s="23"/>
      <c r="V163" s="23"/>
      <c r="W163" s="23"/>
      <c r="X163" s="23"/>
      <c r="Y163" s="23"/>
      <c r="Z163" s="23"/>
      <c r="AA163" s="23"/>
    </row>
    <row r="164" spans="2:27" ht="16.5" customHeight="1" x14ac:dyDescent="0.25">
      <c r="B164" s="24"/>
      <c r="C164" s="24"/>
      <c r="E164" s="24"/>
      <c r="F164" s="47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R164" s="23"/>
      <c r="V164" s="23"/>
      <c r="W164" s="23"/>
      <c r="X164" s="23"/>
      <c r="Y164" s="23"/>
      <c r="Z164" s="23"/>
      <c r="AA164" s="23"/>
    </row>
    <row r="165" spans="2:27" ht="16.5" customHeight="1" x14ac:dyDescent="0.25">
      <c r="B165" s="24"/>
      <c r="C165" s="24"/>
      <c r="E165" s="24"/>
      <c r="F165" s="47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R165" s="23"/>
      <c r="V165" s="23"/>
      <c r="W165" s="23"/>
      <c r="X165" s="23"/>
      <c r="Y165" s="23"/>
      <c r="Z165" s="23"/>
      <c r="AA165" s="23"/>
    </row>
    <row r="166" spans="2:27" ht="16.5" customHeight="1" x14ac:dyDescent="0.25">
      <c r="B166" s="24"/>
      <c r="C166" s="24"/>
      <c r="E166" s="24"/>
      <c r="F166" s="47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R166" s="23"/>
      <c r="V166" s="23"/>
      <c r="W166" s="23"/>
      <c r="X166" s="23"/>
      <c r="Y166" s="23"/>
      <c r="Z166" s="23"/>
      <c r="AA166" s="23"/>
    </row>
    <row r="167" spans="2:27" ht="16.5" customHeight="1" x14ac:dyDescent="0.25">
      <c r="B167" s="24"/>
      <c r="C167" s="24"/>
      <c r="E167" s="24"/>
      <c r="F167" s="47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R167" s="23"/>
      <c r="V167" s="23"/>
      <c r="W167" s="23"/>
      <c r="X167" s="23"/>
      <c r="Y167" s="23"/>
      <c r="Z167" s="23"/>
      <c r="AA167" s="23"/>
    </row>
    <row r="168" spans="2:27" ht="16.5" customHeight="1" x14ac:dyDescent="0.25">
      <c r="B168" s="24"/>
      <c r="C168" s="24"/>
      <c r="E168" s="24"/>
      <c r="F168" s="47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R168" s="23"/>
      <c r="V168" s="23"/>
      <c r="W168" s="23"/>
      <c r="X168" s="23"/>
      <c r="Y168" s="23"/>
      <c r="Z168" s="23"/>
      <c r="AA168" s="23"/>
    </row>
    <row r="169" spans="2:27" ht="16.5" customHeight="1" x14ac:dyDescent="0.25">
      <c r="B169" s="24"/>
      <c r="C169" s="24"/>
      <c r="E169" s="24"/>
      <c r="F169" s="47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R169" s="23"/>
      <c r="V169" s="23"/>
      <c r="W169" s="23"/>
      <c r="X169" s="23"/>
      <c r="Y169" s="23"/>
      <c r="Z169" s="23"/>
      <c r="AA169" s="23"/>
    </row>
    <row r="170" spans="2:27" ht="16.5" customHeight="1" x14ac:dyDescent="0.25">
      <c r="B170" s="24"/>
      <c r="C170" s="24"/>
      <c r="E170" s="24"/>
      <c r="F170" s="47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R170" s="23"/>
      <c r="V170" s="23"/>
      <c r="W170" s="23"/>
      <c r="X170" s="23"/>
      <c r="Y170" s="23"/>
      <c r="Z170" s="23"/>
      <c r="AA170" s="23"/>
    </row>
    <row r="171" spans="2:27" ht="16.5" customHeight="1" x14ac:dyDescent="0.25">
      <c r="B171" s="24"/>
      <c r="C171" s="24"/>
      <c r="E171" s="24"/>
      <c r="F171" s="47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R171" s="23"/>
      <c r="V171" s="23"/>
      <c r="W171" s="23"/>
      <c r="X171" s="23"/>
      <c r="Y171" s="23"/>
      <c r="Z171" s="23"/>
      <c r="AA171" s="23"/>
    </row>
    <row r="172" spans="2:27" ht="16.5" customHeight="1" x14ac:dyDescent="0.25">
      <c r="B172" s="24"/>
      <c r="C172" s="24"/>
      <c r="E172" s="24"/>
      <c r="F172" s="47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R172" s="23"/>
      <c r="V172" s="23"/>
      <c r="W172" s="23"/>
      <c r="X172" s="23"/>
      <c r="Y172" s="23"/>
      <c r="Z172" s="23"/>
      <c r="AA172" s="23"/>
    </row>
    <row r="173" spans="2:27" ht="16.5" customHeight="1" x14ac:dyDescent="0.25">
      <c r="B173" s="24"/>
      <c r="C173" s="24"/>
      <c r="E173" s="24"/>
      <c r="F173" s="47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R173" s="23"/>
      <c r="V173" s="23"/>
      <c r="W173" s="23"/>
      <c r="X173" s="23"/>
      <c r="Y173" s="23"/>
      <c r="Z173" s="23"/>
      <c r="AA173" s="23"/>
    </row>
    <row r="174" spans="2:27" ht="16.5" customHeight="1" x14ac:dyDescent="0.25">
      <c r="B174" s="24"/>
      <c r="C174" s="24"/>
      <c r="E174" s="24"/>
      <c r="F174" s="47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R174" s="23"/>
      <c r="V174" s="23"/>
      <c r="W174" s="23"/>
      <c r="X174" s="23"/>
      <c r="Y174" s="23"/>
      <c r="Z174" s="23"/>
      <c r="AA174" s="23"/>
    </row>
    <row r="175" spans="2:27" ht="16.5" customHeight="1" x14ac:dyDescent="0.25">
      <c r="B175" s="24"/>
      <c r="C175" s="24"/>
      <c r="E175" s="24"/>
      <c r="F175" s="47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R175" s="23"/>
      <c r="V175" s="23"/>
      <c r="W175" s="23"/>
      <c r="X175" s="23"/>
      <c r="Y175" s="23"/>
      <c r="Z175" s="23"/>
      <c r="AA175" s="23"/>
    </row>
    <row r="176" spans="2:27" ht="16.5" customHeight="1" x14ac:dyDescent="0.25">
      <c r="B176" s="24"/>
      <c r="C176" s="24"/>
      <c r="E176" s="24"/>
      <c r="F176" s="47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R176" s="23"/>
      <c r="V176" s="23"/>
      <c r="W176" s="23"/>
      <c r="X176" s="23"/>
      <c r="Y176" s="23"/>
      <c r="Z176" s="23"/>
      <c r="AA176" s="23"/>
    </row>
    <row r="177" spans="2:27" ht="16.5" customHeight="1" x14ac:dyDescent="0.25">
      <c r="B177" s="24"/>
      <c r="C177" s="24"/>
      <c r="E177" s="24"/>
      <c r="F177" s="47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R177" s="23"/>
      <c r="V177" s="23"/>
      <c r="W177" s="23"/>
      <c r="X177" s="23"/>
      <c r="Y177" s="23"/>
      <c r="Z177" s="23"/>
      <c r="AA177" s="23"/>
    </row>
    <row r="178" spans="2:27" ht="16.5" customHeight="1" x14ac:dyDescent="0.25">
      <c r="B178" s="24"/>
      <c r="C178" s="24"/>
      <c r="E178" s="24"/>
      <c r="F178" s="47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R178" s="23"/>
      <c r="V178" s="23"/>
      <c r="W178" s="23"/>
      <c r="X178" s="23"/>
      <c r="Y178" s="23"/>
      <c r="Z178" s="23"/>
      <c r="AA178" s="23"/>
    </row>
    <row r="179" spans="2:27" ht="16.5" customHeight="1" x14ac:dyDescent="0.25">
      <c r="B179" s="24"/>
      <c r="C179" s="24"/>
      <c r="E179" s="24"/>
      <c r="F179" s="47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R179" s="23"/>
      <c r="V179" s="23"/>
      <c r="W179" s="23"/>
      <c r="X179" s="23"/>
      <c r="Y179" s="23"/>
      <c r="Z179" s="23"/>
      <c r="AA179" s="23"/>
    </row>
    <row r="180" spans="2:27" ht="16.5" customHeight="1" x14ac:dyDescent="0.25">
      <c r="B180" s="24"/>
      <c r="C180" s="24"/>
      <c r="E180" s="24"/>
      <c r="F180" s="47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R180" s="23"/>
      <c r="V180" s="23"/>
      <c r="W180" s="23"/>
      <c r="X180" s="23"/>
      <c r="Y180" s="23"/>
      <c r="Z180" s="23"/>
      <c r="AA180" s="23"/>
    </row>
    <row r="181" spans="2:27" ht="16.5" customHeight="1" x14ac:dyDescent="0.25">
      <c r="B181" s="24"/>
      <c r="C181" s="24"/>
      <c r="E181" s="24"/>
      <c r="F181" s="47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R181" s="23"/>
      <c r="V181" s="23"/>
      <c r="W181" s="23"/>
      <c r="X181" s="23"/>
      <c r="Y181" s="23"/>
      <c r="Z181" s="23"/>
      <c r="AA181" s="23"/>
    </row>
    <row r="182" spans="2:27" ht="16.5" customHeight="1" x14ac:dyDescent="0.25">
      <c r="B182" s="24"/>
      <c r="C182" s="24"/>
      <c r="E182" s="24"/>
      <c r="F182" s="47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R182" s="23"/>
      <c r="V182" s="23"/>
      <c r="W182" s="23"/>
      <c r="X182" s="23"/>
      <c r="Y182" s="23"/>
      <c r="Z182" s="23"/>
      <c r="AA182" s="23"/>
    </row>
    <row r="183" spans="2:27" ht="16.5" customHeight="1" x14ac:dyDescent="0.25">
      <c r="B183" s="24"/>
      <c r="C183" s="24"/>
      <c r="E183" s="24"/>
      <c r="F183" s="47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R183" s="23"/>
      <c r="V183" s="23"/>
      <c r="W183" s="23"/>
      <c r="X183" s="23"/>
      <c r="Y183" s="23"/>
      <c r="Z183" s="23"/>
      <c r="AA183" s="23"/>
    </row>
    <row r="184" spans="2:27" ht="16.5" customHeight="1" x14ac:dyDescent="0.25">
      <c r="B184" s="24"/>
      <c r="C184" s="24"/>
      <c r="E184" s="24"/>
      <c r="F184" s="47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R184" s="23"/>
      <c r="V184" s="23"/>
      <c r="W184" s="23"/>
      <c r="X184" s="23"/>
      <c r="Y184" s="23"/>
      <c r="Z184" s="23"/>
      <c r="AA184" s="23"/>
    </row>
    <row r="185" spans="2:27" ht="16.5" customHeight="1" x14ac:dyDescent="0.25">
      <c r="B185" s="24"/>
      <c r="C185" s="24"/>
      <c r="E185" s="24"/>
      <c r="F185" s="47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R185" s="23"/>
      <c r="V185" s="23"/>
      <c r="W185" s="23"/>
      <c r="X185" s="23"/>
      <c r="Y185" s="23"/>
      <c r="Z185" s="23"/>
      <c r="AA185" s="23"/>
    </row>
    <row r="186" spans="2:27" ht="16.5" customHeight="1" x14ac:dyDescent="0.25">
      <c r="B186" s="24"/>
      <c r="C186" s="24"/>
      <c r="E186" s="24"/>
      <c r="F186" s="47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R186" s="23"/>
      <c r="V186" s="23"/>
      <c r="W186" s="23"/>
      <c r="X186" s="23"/>
      <c r="Y186" s="23"/>
      <c r="Z186" s="23"/>
      <c r="AA186" s="23"/>
    </row>
    <row r="187" spans="2:27" ht="16.5" customHeight="1" x14ac:dyDescent="0.25">
      <c r="B187" s="24"/>
      <c r="C187" s="24"/>
      <c r="E187" s="24"/>
      <c r="F187" s="47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R187" s="23"/>
      <c r="V187" s="23"/>
      <c r="W187" s="23"/>
      <c r="X187" s="23"/>
      <c r="Y187" s="23"/>
      <c r="Z187" s="23"/>
      <c r="AA187" s="23"/>
    </row>
    <row r="188" spans="2:27" ht="16.5" customHeight="1" x14ac:dyDescent="0.25">
      <c r="B188" s="24"/>
      <c r="C188" s="24"/>
      <c r="E188" s="24"/>
      <c r="F188" s="47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R188" s="23"/>
      <c r="V188" s="23"/>
      <c r="W188" s="23"/>
      <c r="X188" s="23"/>
      <c r="Y188" s="23"/>
      <c r="Z188" s="23"/>
      <c r="AA188" s="23"/>
    </row>
    <row r="189" spans="2:27" ht="16.5" customHeight="1" x14ac:dyDescent="0.25">
      <c r="B189" s="24"/>
      <c r="C189" s="24"/>
      <c r="E189" s="24"/>
      <c r="F189" s="47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R189" s="23"/>
      <c r="V189" s="23"/>
      <c r="W189" s="23"/>
      <c r="X189" s="23"/>
      <c r="Y189" s="23"/>
      <c r="Z189" s="23"/>
      <c r="AA189" s="23"/>
    </row>
    <row r="190" spans="2:27" ht="16.5" customHeight="1" x14ac:dyDescent="0.25">
      <c r="B190" s="24"/>
      <c r="C190" s="24"/>
      <c r="E190" s="24"/>
      <c r="F190" s="47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R190" s="23"/>
      <c r="V190" s="23"/>
      <c r="W190" s="23"/>
      <c r="X190" s="23"/>
      <c r="Y190" s="23"/>
      <c r="Z190" s="23"/>
      <c r="AA190" s="23"/>
    </row>
    <row r="191" spans="2:27" ht="16.5" customHeight="1" x14ac:dyDescent="0.25">
      <c r="B191" s="24"/>
      <c r="C191" s="24"/>
      <c r="E191" s="24"/>
      <c r="F191" s="47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R191" s="23"/>
      <c r="V191" s="23"/>
      <c r="W191" s="23"/>
      <c r="X191" s="23"/>
      <c r="Y191" s="23"/>
      <c r="Z191" s="23"/>
      <c r="AA191" s="23"/>
    </row>
    <row r="192" spans="2:27" ht="16.5" customHeight="1" x14ac:dyDescent="0.25">
      <c r="B192" s="24"/>
      <c r="C192" s="24"/>
      <c r="E192" s="24"/>
      <c r="F192" s="47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R192" s="23"/>
      <c r="V192" s="23"/>
      <c r="W192" s="23"/>
      <c r="X192" s="23"/>
      <c r="Y192" s="23"/>
      <c r="Z192" s="23"/>
      <c r="AA192" s="23"/>
    </row>
    <row r="193" spans="2:27" ht="16.5" customHeight="1" x14ac:dyDescent="0.25">
      <c r="B193" s="24"/>
      <c r="C193" s="24"/>
      <c r="E193" s="24"/>
      <c r="F193" s="47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R193" s="23"/>
      <c r="V193" s="23"/>
      <c r="W193" s="23"/>
      <c r="X193" s="23"/>
      <c r="Y193" s="23"/>
      <c r="Z193" s="23"/>
      <c r="AA193" s="23"/>
    </row>
    <row r="194" spans="2:27" ht="16.5" customHeight="1" x14ac:dyDescent="0.25">
      <c r="B194" s="24"/>
      <c r="C194" s="24"/>
      <c r="E194" s="24"/>
      <c r="F194" s="47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R194" s="23"/>
      <c r="V194" s="23"/>
      <c r="W194" s="23"/>
      <c r="X194" s="23"/>
      <c r="Y194" s="23"/>
      <c r="Z194" s="23"/>
      <c r="AA194" s="23"/>
    </row>
    <row r="195" spans="2:27" ht="16.5" customHeight="1" x14ac:dyDescent="0.25">
      <c r="B195" s="24"/>
      <c r="C195" s="24"/>
      <c r="E195" s="24"/>
      <c r="F195" s="47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R195" s="23"/>
      <c r="V195" s="23"/>
      <c r="W195" s="23"/>
      <c r="X195" s="23"/>
      <c r="Y195" s="23"/>
      <c r="Z195" s="23"/>
      <c r="AA195" s="23"/>
    </row>
    <row r="196" spans="2:27" ht="16.5" customHeight="1" x14ac:dyDescent="0.25">
      <c r="B196" s="24"/>
      <c r="C196" s="24"/>
      <c r="E196" s="24"/>
      <c r="F196" s="47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R196" s="23"/>
      <c r="V196" s="23"/>
      <c r="W196" s="23"/>
      <c r="X196" s="23"/>
      <c r="Y196" s="23"/>
      <c r="Z196" s="23"/>
      <c r="AA196" s="23"/>
    </row>
    <row r="197" spans="2:27" ht="16.5" customHeight="1" x14ac:dyDescent="0.25">
      <c r="B197" s="24"/>
      <c r="C197" s="24"/>
      <c r="E197" s="24"/>
      <c r="F197" s="47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R197" s="23"/>
      <c r="V197" s="23"/>
      <c r="W197" s="23"/>
      <c r="X197" s="23"/>
      <c r="Y197" s="23"/>
      <c r="Z197" s="23"/>
      <c r="AA197" s="23"/>
    </row>
    <row r="198" spans="2:27" ht="16.5" customHeight="1" x14ac:dyDescent="0.25">
      <c r="B198" s="24"/>
      <c r="C198" s="24"/>
      <c r="E198" s="24"/>
      <c r="F198" s="47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R198" s="23"/>
      <c r="V198" s="23"/>
      <c r="W198" s="23"/>
      <c r="X198" s="23"/>
      <c r="Y198" s="23"/>
      <c r="Z198" s="23"/>
      <c r="AA198" s="23"/>
    </row>
    <row r="199" spans="2:27" ht="16.5" customHeight="1" x14ac:dyDescent="0.25">
      <c r="B199" s="24"/>
      <c r="C199" s="24"/>
      <c r="E199" s="24"/>
      <c r="F199" s="47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R199" s="23"/>
      <c r="V199" s="23"/>
      <c r="W199" s="23"/>
      <c r="X199" s="23"/>
      <c r="Y199" s="23"/>
      <c r="Z199" s="23"/>
      <c r="AA199" s="23"/>
    </row>
    <row r="200" spans="2:27" ht="16.5" customHeight="1" x14ac:dyDescent="0.25">
      <c r="B200" s="24"/>
      <c r="C200" s="24"/>
      <c r="E200" s="24"/>
      <c r="F200" s="47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R200" s="23"/>
      <c r="V200" s="23"/>
      <c r="W200" s="23"/>
      <c r="X200" s="23"/>
      <c r="Y200" s="23"/>
      <c r="Z200" s="23"/>
      <c r="AA200" s="23"/>
    </row>
    <row r="201" spans="2:27" ht="16.5" customHeight="1" x14ac:dyDescent="0.25">
      <c r="B201" s="24"/>
      <c r="C201" s="24"/>
      <c r="E201" s="24"/>
      <c r="F201" s="47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R201" s="23"/>
      <c r="V201" s="23"/>
      <c r="W201" s="23"/>
      <c r="X201" s="23"/>
      <c r="Y201" s="23"/>
      <c r="Z201" s="23"/>
      <c r="AA201" s="23"/>
    </row>
    <row r="202" spans="2:27" ht="16.5" customHeight="1" x14ac:dyDescent="0.25">
      <c r="B202" s="24"/>
      <c r="C202" s="24"/>
      <c r="E202" s="24"/>
      <c r="F202" s="47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R202" s="23"/>
      <c r="V202" s="23"/>
      <c r="W202" s="23"/>
      <c r="X202" s="23"/>
      <c r="Y202" s="23"/>
      <c r="Z202" s="23"/>
      <c r="AA202" s="23"/>
    </row>
    <row r="203" spans="2:27" ht="16.5" customHeight="1" x14ac:dyDescent="0.25">
      <c r="B203" s="24"/>
      <c r="C203" s="24"/>
      <c r="E203" s="24"/>
      <c r="F203" s="47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R203" s="23"/>
      <c r="V203" s="23"/>
      <c r="W203" s="23"/>
      <c r="X203" s="23"/>
      <c r="Y203" s="23"/>
      <c r="Z203" s="23"/>
      <c r="AA203" s="23"/>
    </row>
    <row r="204" spans="2:27" ht="16.5" customHeight="1" x14ac:dyDescent="0.25">
      <c r="B204" s="24"/>
      <c r="C204" s="24"/>
      <c r="E204" s="24"/>
      <c r="F204" s="47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R204" s="23"/>
      <c r="V204" s="23"/>
      <c r="W204" s="23"/>
      <c r="X204" s="23"/>
      <c r="Y204" s="23"/>
      <c r="Z204" s="23"/>
      <c r="AA204" s="23"/>
    </row>
    <row r="205" spans="2:27" ht="16.5" customHeight="1" x14ac:dyDescent="0.25">
      <c r="B205" s="24"/>
      <c r="C205" s="24"/>
      <c r="E205" s="24"/>
      <c r="F205" s="47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R205" s="23"/>
      <c r="V205" s="23"/>
      <c r="W205" s="23"/>
      <c r="X205" s="23"/>
      <c r="Y205" s="23"/>
      <c r="Z205" s="23"/>
      <c r="AA205" s="23"/>
    </row>
    <row r="206" spans="2:27" ht="16.5" customHeight="1" x14ac:dyDescent="0.25">
      <c r="B206" s="24"/>
      <c r="C206" s="24"/>
      <c r="E206" s="24"/>
      <c r="F206" s="47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R206" s="23"/>
      <c r="V206" s="23"/>
      <c r="W206" s="23"/>
      <c r="X206" s="23"/>
      <c r="Y206" s="23"/>
      <c r="Z206" s="23"/>
      <c r="AA206" s="23"/>
    </row>
    <row r="207" spans="2:27" ht="16.5" customHeight="1" x14ac:dyDescent="0.25">
      <c r="B207" s="24"/>
      <c r="C207" s="24"/>
      <c r="E207" s="24"/>
      <c r="F207" s="47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R207" s="23"/>
      <c r="V207" s="23"/>
      <c r="W207" s="23"/>
      <c r="X207" s="23"/>
      <c r="Y207" s="23"/>
      <c r="Z207" s="23"/>
      <c r="AA207" s="23"/>
    </row>
    <row r="208" spans="2:27" ht="16.5" customHeight="1" x14ac:dyDescent="0.25">
      <c r="B208" s="24"/>
      <c r="C208" s="24"/>
      <c r="E208" s="24"/>
      <c r="F208" s="47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R208" s="23"/>
      <c r="V208" s="23"/>
      <c r="W208" s="23"/>
      <c r="X208" s="23"/>
      <c r="Y208" s="23"/>
      <c r="Z208" s="23"/>
      <c r="AA208" s="23"/>
    </row>
    <row r="209" spans="2:27" ht="16.5" customHeight="1" x14ac:dyDescent="0.25">
      <c r="B209" s="24"/>
      <c r="C209" s="24"/>
      <c r="E209" s="24"/>
      <c r="F209" s="47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R209" s="23"/>
      <c r="V209" s="23"/>
      <c r="W209" s="23"/>
      <c r="X209" s="23"/>
      <c r="Y209" s="23"/>
      <c r="Z209" s="23"/>
      <c r="AA209" s="23"/>
    </row>
    <row r="210" spans="2:27" ht="16.5" customHeight="1" x14ac:dyDescent="0.25">
      <c r="B210" s="24"/>
      <c r="C210" s="24"/>
      <c r="E210" s="24"/>
      <c r="F210" s="47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R210" s="23"/>
      <c r="V210" s="23"/>
      <c r="W210" s="23"/>
      <c r="X210" s="23"/>
      <c r="Y210" s="23"/>
      <c r="Z210" s="23"/>
      <c r="AA210" s="23"/>
    </row>
    <row r="211" spans="2:27" ht="16.5" customHeight="1" x14ac:dyDescent="0.25">
      <c r="B211" s="24"/>
      <c r="C211" s="24"/>
      <c r="E211" s="24"/>
      <c r="F211" s="47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R211" s="23"/>
      <c r="V211" s="23"/>
      <c r="W211" s="23"/>
      <c r="X211" s="23"/>
      <c r="Y211" s="23"/>
      <c r="Z211" s="23"/>
      <c r="AA211" s="23"/>
    </row>
    <row r="212" spans="2:27" ht="16.5" customHeight="1" x14ac:dyDescent="0.25">
      <c r="B212" s="24"/>
      <c r="C212" s="24"/>
      <c r="E212" s="24"/>
      <c r="F212" s="47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R212" s="23"/>
      <c r="V212" s="23"/>
      <c r="W212" s="23"/>
      <c r="X212" s="23"/>
      <c r="Y212" s="23"/>
      <c r="Z212" s="23"/>
      <c r="AA212" s="23"/>
    </row>
    <row r="213" spans="2:27" ht="16.5" customHeight="1" x14ac:dyDescent="0.25">
      <c r="B213" s="24"/>
      <c r="C213" s="24"/>
      <c r="E213" s="24"/>
      <c r="F213" s="47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R213" s="23"/>
      <c r="V213" s="23"/>
      <c r="W213" s="23"/>
      <c r="X213" s="23"/>
      <c r="Y213" s="23"/>
      <c r="Z213" s="23"/>
      <c r="AA213" s="23"/>
    </row>
    <row r="214" spans="2:27" ht="16.5" customHeight="1" x14ac:dyDescent="0.25">
      <c r="B214" s="24"/>
      <c r="C214" s="24"/>
      <c r="E214" s="24"/>
      <c r="F214" s="47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R214" s="23"/>
      <c r="V214" s="23"/>
      <c r="W214" s="23"/>
      <c r="X214" s="23"/>
      <c r="Y214" s="23"/>
      <c r="Z214" s="23"/>
      <c r="AA214" s="23"/>
    </row>
    <row r="215" spans="2:27" ht="16.5" customHeight="1" x14ac:dyDescent="0.25">
      <c r="B215" s="24"/>
      <c r="C215" s="24"/>
      <c r="E215" s="24"/>
      <c r="F215" s="47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R215" s="23"/>
      <c r="V215" s="23"/>
      <c r="W215" s="23"/>
      <c r="X215" s="23"/>
      <c r="Y215" s="23"/>
      <c r="Z215" s="23"/>
      <c r="AA215" s="23"/>
    </row>
    <row r="216" spans="2:27" ht="16.5" customHeight="1" x14ac:dyDescent="0.25">
      <c r="B216" s="24"/>
      <c r="C216" s="24"/>
      <c r="E216" s="24"/>
      <c r="F216" s="47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R216" s="23"/>
      <c r="V216" s="23"/>
      <c r="W216" s="23"/>
      <c r="X216" s="23"/>
      <c r="Y216" s="23"/>
      <c r="Z216" s="23"/>
      <c r="AA216" s="23"/>
    </row>
    <row r="217" spans="2:27" ht="16.5" customHeight="1" x14ac:dyDescent="0.25">
      <c r="B217" s="24"/>
      <c r="C217" s="24"/>
      <c r="E217" s="24"/>
      <c r="F217" s="47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R217" s="23"/>
      <c r="V217" s="23"/>
      <c r="W217" s="23"/>
      <c r="X217" s="23"/>
      <c r="Y217" s="23"/>
      <c r="Z217" s="23"/>
      <c r="AA217" s="23"/>
    </row>
    <row r="218" spans="2:27" ht="16.5" customHeight="1" x14ac:dyDescent="0.25">
      <c r="B218" s="24"/>
      <c r="C218" s="24"/>
      <c r="E218" s="24"/>
      <c r="F218" s="47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R218" s="23"/>
      <c r="V218" s="23"/>
      <c r="W218" s="23"/>
      <c r="X218" s="23"/>
      <c r="Y218" s="23"/>
      <c r="Z218" s="23"/>
      <c r="AA218" s="23"/>
    </row>
    <row r="219" spans="2:27" ht="16.5" customHeight="1" x14ac:dyDescent="0.25">
      <c r="B219" s="24"/>
      <c r="C219" s="24"/>
      <c r="E219" s="24"/>
      <c r="F219" s="47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R219" s="23"/>
      <c r="V219" s="23"/>
      <c r="W219" s="23"/>
      <c r="X219" s="23"/>
      <c r="Y219" s="23"/>
      <c r="Z219" s="23"/>
      <c r="AA219" s="23"/>
    </row>
    <row r="220" spans="2:27" ht="16.5" customHeight="1" x14ac:dyDescent="0.25">
      <c r="B220" s="24"/>
      <c r="C220" s="24"/>
      <c r="E220" s="24"/>
      <c r="F220" s="47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R220" s="23"/>
      <c r="V220" s="23"/>
      <c r="W220" s="23"/>
      <c r="X220" s="23"/>
      <c r="Y220" s="23"/>
      <c r="Z220" s="23"/>
      <c r="AA220" s="23"/>
    </row>
    <row r="221" spans="2:27" ht="16.5" customHeight="1" x14ac:dyDescent="0.25">
      <c r="B221" s="24"/>
      <c r="C221" s="24"/>
      <c r="E221" s="24"/>
      <c r="F221" s="47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R221" s="23"/>
      <c r="V221" s="23"/>
      <c r="W221" s="23"/>
      <c r="X221" s="23"/>
      <c r="Y221" s="23"/>
      <c r="Z221" s="23"/>
      <c r="AA221" s="23"/>
    </row>
    <row r="222" spans="2:27" ht="16.5" customHeight="1" x14ac:dyDescent="0.25">
      <c r="B222" s="24"/>
      <c r="C222" s="24"/>
      <c r="E222" s="24"/>
      <c r="F222" s="47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R222" s="23"/>
      <c r="V222" s="23"/>
      <c r="W222" s="23"/>
      <c r="X222" s="23"/>
      <c r="Y222" s="23"/>
      <c r="Z222" s="23"/>
      <c r="AA222" s="23"/>
    </row>
    <row r="223" spans="2:27" ht="16.5" customHeight="1" x14ac:dyDescent="0.25">
      <c r="B223" s="24"/>
      <c r="C223" s="24"/>
      <c r="E223" s="24"/>
      <c r="F223" s="47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R223" s="23"/>
      <c r="V223" s="23"/>
      <c r="W223" s="23"/>
      <c r="X223" s="23"/>
      <c r="Y223" s="23"/>
      <c r="Z223" s="23"/>
      <c r="AA223" s="23"/>
    </row>
    <row r="224" spans="2:27" ht="16.5" customHeight="1" x14ac:dyDescent="0.25">
      <c r="B224" s="24"/>
      <c r="C224" s="24"/>
      <c r="E224" s="24"/>
      <c r="F224" s="47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R224" s="23"/>
      <c r="V224" s="23"/>
      <c r="W224" s="23"/>
      <c r="X224" s="23"/>
      <c r="Y224" s="23"/>
      <c r="Z224" s="23"/>
      <c r="AA224" s="23"/>
    </row>
    <row r="225" spans="2:27" ht="16.5" customHeight="1" x14ac:dyDescent="0.25">
      <c r="B225" s="24"/>
      <c r="C225" s="24"/>
      <c r="E225" s="24"/>
      <c r="F225" s="47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R225" s="23"/>
      <c r="V225" s="23"/>
      <c r="W225" s="23"/>
      <c r="X225" s="23"/>
      <c r="Y225" s="23"/>
      <c r="Z225" s="23"/>
      <c r="AA225" s="23"/>
    </row>
    <row r="226" spans="2:27" ht="16.5" customHeight="1" x14ac:dyDescent="0.25">
      <c r="B226" s="24"/>
      <c r="C226" s="24"/>
      <c r="E226" s="24"/>
      <c r="F226" s="47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R226" s="23"/>
      <c r="V226" s="23"/>
      <c r="W226" s="23"/>
      <c r="X226" s="23"/>
      <c r="Y226" s="23"/>
      <c r="Z226" s="23"/>
      <c r="AA226" s="23"/>
    </row>
    <row r="227" spans="2:27" ht="16.5" customHeight="1" x14ac:dyDescent="0.25">
      <c r="B227" s="24"/>
      <c r="C227" s="24"/>
      <c r="E227" s="24"/>
      <c r="F227" s="47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R227" s="23"/>
      <c r="V227" s="23"/>
      <c r="W227" s="23"/>
      <c r="X227" s="23"/>
      <c r="Y227" s="23"/>
      <c r="Z227" s="23"/>
      <c r="AA227" s="23"/>
    </row>
    <row r="228" spans="2:27" ht="16.5" customHeight="1" x14ac:dyDescent="0.25">
      <c r="B228" s="24"/>
      <c r="C228" s="24"/>
      <c r="E228" s="24"/>
      <c r="F228" s="47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R228" s="23"/>
      <c r="V228" s="23"/>
      <c r="W228" s="23"/>
      <c r="X228" s="23"/>
      <c r="Y228" s="23"/>
      <c r="Z228" s="23"/>
      <c r="AA228" s="23"/>
    </row>
    <row r="229" spans="2:27" ht="16.5" customHeight="1" x14ac:dyDescent="0.25">
      <c r="B229" s="24"/>
      <c r="C229" s="24"/>
      <c r="E229" s="24"/>
      <c r="F229" s="47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R229" s="23"/>
      <c r="V229" s="23"/>
      <c r="W229" s="23"/>
      <c r="X229" s="23"/>
      <c r="Y229" s="23"/>
      <c r="Z229" s="23"/>
      <c r="AA229" s="23"/>
    </row>
    <row r="230" spans="2:27" ht="16.5" customHeight="1" x14ac:dyDescent="0.25">
      <c r="B230" s="24"/>
      <c r="C230" s="24"/>
      <c r="E230" s="24"/>
      <c r="F230" s="47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R230" s="23"/>
      <c r="V230" s="23"/>
      <c r="W230" s="23"/>
      <c r="X230" s="23"/>
      <c r="Y230" s="23"/>
      <c r="Z230" s="23"/>
      <c r="AA230" s="23"/>
    </row>
    <row r="231" spans="2:27" ht="16.5" customHeight="1" x14ac:dyDescent="0.25">
      <c r="B231" s="24"/>
      <c r="C231" s="24"/>
      <c r="E231" s="24"/>
      <c r="F231" s="47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R231" s="23"/>
      <c r="V231" s="23"/>
      <c r="W231" s="23"/>
      <c r="X231" s="23"/>
      <c r="Y231" s="23"/>
      <c r="Z231" s="23"/>
      <c r="AA231" s="23"/>
    </row>
    <row r="232" spans="2:27" ht="16.5" customHeight="1" x14ac:dyDescent="0.25">
      <c r="B232" s="24"/>
      <c r="C232" s="24"/>
      <c r="E232" s="24"/>
      <c r="F232" s="47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R232" s="23"/>
      <c r="V232" s="23"/>
      <c r="W232" s="23"/>
      <c r="X232" s="23"/>
      <c r="Y232" s="23"/>
      <c r="Z232" s="23"/>
      <c r="AA232" s="23"/>
    </row>
    <row r="233" spans="2:27" ht="16.5" customHeight="1" x14ac:dyDescent="0.25">
      <c r="B233" s="24"/>
      <c r="C233" s="24"/>
      <c r="E233" s="24"/>
      <c r="F233" s="47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R233" s="23"/>
      <c r="V233" s="23"/>
      <c r="W233" s="23"/>
      <c r="X233" s="23"/>
      <c r="Y233" s="23"/>
      <c r="Z233" s="23"/>
      <c r="AA233" s="23"/>
    </row>
    <row r="234" spans="2:27" ht="16.5" customHeight="1" x14ac:dyDescent="0.25">
      <c r="B234" s="24"/>
      <c r="C234" s="24"/>
      <c r="E234" s="24"/>
      <c r="F234" s="47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R234" s="23"/>
      <c r="V234" s="23"/>
      <c r="W234" s="23"/>
      <c r="X234" s="23"/>
      <c r="Y234" s="23"/>
      <c r="Z234" s="23"/>
      <c r="AA234" s="23"/>
    </row>
    <row r="235" spans="2:27" ht="16.5" customHeight="1" x14ac:dyDescent="0.25">
      <c r="B235" s="24"/>
      <c r="C235" s="24"/>
      <c r="E235" s="24"/>
      <c r="F235" s="47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R235" s="23"/>
      <c r="V235" s="23"/>
      <c r="W235" s="23"/>
      <c r="X235" s="23"/>
      <c r="Y235" s="23"/>
      <c r="Z235" s="23"/>
      <c r="AA235" s="23"/>
    </row>
    <row r="236" spans="2:27" ht="16.5" customHeight="1" x14ac:dyDescent="0.25">
      <c r="B236" s="24"/>
      <c r="C236" s="24"/>
      <c r="E236" s="24"/>
      <c r="F236" s="47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R236" s="23"/>
      <c r="V236" s="23"/>
      <c r="W236" s="23"/>
      <c r="X236" s="23"/>
      <c r="Y236" s="23"/>
      <c r="Z236" s="23"/>
      <c r="AA236" s="23"/>
    </row>
    <row r="237" spans="2:27" ht="16.5" customHeight="1" x14ac:dyDescent="0.25">
      <c r="B237" s="24"/>
      <c r="C237" s="24"/>
      <c r="E237" s="24"/>
      <c r="F237" s="47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R237" s="23"/>
      <c r="V237" s="23"/>
      <c r="W237" s="23"/>
      <c r="X237" s="23"/>
      <c r="Y237" s="23"/>
      <c r="Z237" s="23"/>
      <c r="AA237" s="23"/>
    </row>
    <row r="238" spans="2:27" ht="16.5" customHeight="1" x14ac:dyDescent="0.25">
      <c r="B238" s="24"/>
      <c r="C238" s="24"/>
      <c r="E238" s="24"/>
      <c r="F238" s="47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R238" s="23"/>
      <c r="V238" s="23"/>
      <c r="W238" s="23"/>
      <c r="X238" s="23"/>
      <c r="Y238" s="23"/>
      <c r="Z238" s="23"/>
      <c r="AA238" s="23"/>
    </row>
    <row r="239" spans="2:27" ht="16.5" customHeight="1" x14ac:dyDescent="0.25">
      <c r="B239" s="24"/>
      <c r="C239" s="24"/>
      <c r="E239" s="24"/>
      <c r="F239" s="47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R239" s="23"/>
      <c r="V239" s="23"/>
      <c r="W239" s="23"/>
      <c r="X239" s="23"/>
      <c r="Y239" s="23"/>
      <c r="Z239" s="23"/>
      <c r="AA239" s="23"/>
    </row>
    <row r="240" spans="2:27" ht="16.5" customHeight="1" x14ac:dyDescent="0.25">
      <c r="B240" s="24"/>
      <c r="C240" s="24"/>
      <c r="E240" s="24"/>
      <c r="F240" s="47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R240" s="23"/>
      <c r="V240" s="23"/>
      <c r="W240" s="23"/>
      <c r="X240" s="23"/>
      <c r="Y240" s="23"/>
      <c r="Z240" s="23"/>
      <c r="AA240" s="23"/>
    </row>
    <row r="241" spans="2:27" ht="16.5" customHeight="1" x14ac:dyDescent="0.25">
      <c r="B241" s="24"/>
      <c r="C241" s="24"/>
      <c r="E241" s="24"/>
      <c r="F241" s="47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R241" s="23"/>
      <c r="V241" s="23"/>
      <c r="W241" s="23"/>
      <c r="X241" s="23"/>
      <c r="Y241" s="23"/>
      <c r="Z241" s="23"/>
      <c r="AA241" s="23"/>
    </row>
    <row r="242" spans="2:27" ht="16.5" customHeight="1" x14ac:dyDescent="0.25">
      <c r="B242" s="24"/>
      <c r="C242" s="24"/>
      <c r="E242" s="24"/>
      <c r="F242" s="47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R242" s="23"/>
      <c r="V242" s="23"/>
      <c r="W242" s="23"/>
      <c r="X242" s="23"/>
      <c r="Y242" s="23"/>
      <c r="Z242" s="23"/>
      <c r="AA242" s="23"/>
    </row>
    <row r="243" spans="2:27" ht="16.5" customHeight="1" x14ac:dyDescent="0.25">
      <c r="B243" s="24"/>
      <c r="C243" s="24"/>
      <c r="E243" s="24"/>
      <c r="F243" s="47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R243" s="23"/>
      <c r="V243" s="23"/>
      <c r="W243" s="23"/>
      <c r="X243" s="23"/>
      <c r="Y243" s="23"/>
      <c r="Z243" s="23"/>
      <c r="AA243" s="23"/>
    </row>
    <row r="244" spans="2:27" ht="16.5" customHeight="1" x14ac:dyDescent="0.25">
      <c r="B244" s="24"/>
      <c r="C244" s="24"/>
      <c r="E244" s="24"/>
      <c r="F244" s="47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R244" s="23"/>
      <c r="V244" s="23"/>
      <c r="W244" s="23"/>
      <c r="X244" s="23"/>
      <c r="Y244" s="23"/>
      <c r="Z244" s="23"/>
      <c r="AA244" s="23"/>
    </row>
    <row r="245" spans="2:27" ht="16.5" customHeight="1" x14ac:dyDescent="0.25">
      <c r="B245" s="24"/>
      <c r="C245" s="24"/>
      <c r="E245" s="24"/>
      <c r="F245" s="47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R245" s="23"/>
      <c r="V245" s="23"/>
      <c r="W245" s="23"/>
      <c r="X245" s="23"/>
      <c r="Y245" s="23"/>
      <c r="Z245" s="23"/>
      <c r="AA245" s="23"/>
    </row>
    <row r="246" spans="2:27" ht="16.5" customHeight="1" x14ac:dyDescent="0.25">
      <c r="B246" s="24"/>
      <c r="C246" s="24"/>
      <c r="E246" s="24"/>
      <c r="F246" s="47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R246" s="23"/>
      <c r="V246" s="23"/>
      <c r="W246" s="23"/>
      <c r="X246" s="23"/>
      <c r="Y246" s="23"/>
      <c r="Z246" s="23"/>
      <c r="AA246" s="23"/>
    </row>
    <row r="247" spans="2:27" ht="16.5" customHeight="1" x14ac:dyDescent="0.25">
      <c r="B247" s="24"/>
      <c r="C247" s="24"/>
      <c r="E247" s="24"/>
      <c r="F247" s="47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R247" s="23"/>
      <c r="V247" s="23"/>
      <c r="W247" s="23"/>
      <c r="X247" s="23"/>
      <c r="Y247" s="23"/>
      <c r="Z247" s="23"/>
      <c r="AA247" s="23"/>
    </row>
    <row r="248" spans="2:27" ht="16.5" customHeight="1" x14ac:dyDescent="0.25">
      <c r="B248" s="24"/>
      <c r="C248" s="24"/>
      <c r="E248" s="24"/>
      <c r="F248" s="47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R248" s="23"/>
      <c r="V248" s="23"/>
      <c r="W248" s="23"/>
      <c r="X248" s="23"/>
      <c r="Y248" s="23"/>
      <c r="Z248" s="23"/>
      <c r="AA248" s="23"/>
    </row>
    <row r="249" spans="2:27" ht="16.5" customHeight="1" x14ac:dyDescent="0.25">
      <c r="B249" s="24"/>
      <c r="C249" s="24"/>
      <c r="E249" s="24"/>
      <c r="F249" s="47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R249" s="23"/>
      <c r="V249" s="23"/>
      <c r="W249" s="23"/>
      <c r="X249" s="23"/>
      <c r="Y249" s="23"/>
      <c r="Z249" s="23"/>
      <c r="AA249" s="23"/>
    </row>
    <row r="250" spans="2:27" ht="16.5" customHeight="1" x14ac:dyDescent="0.25">
      <c r="B250" s="24"/>
      <c r="C250" s="24"/>
      <c r="E250" s="24"/>
      <c r="F250" s="47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R250" s="23"/>
      <c r="V250" s="23"/>
      <c r="W250" s="23"/>
      <c r="X250" s="23"/>
      <c r="Y250" s="23"/>
      <c r="Z250" s="23"/>
      <c r="AA250" s="23"/>
    </row>
    <row r="251" spans="2:27" ht="16.5" customHeight="1" x14ac:dyDescent="0.25">
      <c r="B251" s="24"/>
      <c r="C251" s="24"/>
      <c r="E251" s="24"/>
      <c r="F251" s="47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R251" s="23"/>
      <c r="V251" s="23"/>
      <c r="W251" s="23"/>
      <c r="X251" s="23"/>
      <c r="Y251" s="23"/>
      <c r="Z251" s="23"/>
      <c r="AA251" s="23"/>
    </row>
    <row r="252" spans="2:27" ht="16.5" customHeight="1" x14ac:dyDescent="0.25">
      <c r="B252" s="24"/>
      <c r="C252" s="24"/>
      <c r="E252" s="24"/>
      <c r="F252" s="47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R252" s="23"/>
      <c r="V252" s="23"/>
      <c r="W252" s="23"/>
      <c r="X252" s="23"/>
      <c r="Y252" s="23"/>
      <c r="Z252" s="23"/>
      <c r="AA252" s="23"/>
    </row>
    <row r="253" spans="2:27" ht="16.5" customHeight="1" x14ac:dyDescent="0.25">
      <c r="B253" s="24"/>
      <c r="C253" s="24"/>
      <c r="E253" s="24"/>
      <c r="F253" s="47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R253" s="23"/>
      <c r="V253" s="23"/>
      <c r="W253" s="23"/>
      <c r="X253" s="23"/>
      <c r="Y253" s="23"/>
      <c r="Z253" s="23"/>
      <c r="AA253" s="23"/>
    </row>
    <row r="254" spans="2:27" ht="16.5" customHeight="1" x14ac:dyDescent="0.25">
      <c r="B254" s="24"/>
      <c r="C254" s="24"/>
      <c r="E254" s="24"/>
      <c r="F254" s="47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R254" s="23"/>
      <c r="V254" s="23"/>
      <c r="W254" s="23"/>
      <c r="X254" s="23"/>
      <c r="Y254" s="23"/>
      <c r="Z254" s="23"/>
      <c r="AA254" s="23"/>
    </row>
    <row r="255" spans="2:27" ht="16.5" customHeight="1" x14ac:dyDescent="0.25">
      <c r="B255" s="24"/>
      <c r="C255" s="24"/>
      <c r="E255" s="24"/>
      <c r="F255" s="47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R255" s="23"/>
      <c r="V255" s="23"/>
      <c r="W255" s="23"/>
      <c r="X255" s="23"/>
      <c r="Y255" s="23"/>
      <c r="Z255" s="23"/>
      <c r="AA255" s="23"/>
    </row>
    <row r="256" spans="2:27" ht="16.5" customHeight="1" x14ac:dyDescent="0.25">
      <c r="B256" s="24"/>
      <c r="C256" s="24"/>
      <c r="E256" s="24"/>
      <c r="F256" s="47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R256" s="23"/>
      <c r="V256" s="23"/>
      <c r="W256" s="23"/>
      <c r="X256" s="23"/>
      <c r="Y256" s="23"/>
      <c r="Z256" s="23"/>
      <c r="AA256" s="23"/>
    </row>
    <row r="257" spans="2:27" ht="16.5" customHeight="1" x14ac:dyDescent="0.25">
      <c r="B257" s="24"/>
      <c r="C257" s="24"/>
      <c r="E257" s="24"/>
      <c r="F257" s="47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R257" s="23"/>
      <c r="V257" s="23"/>
      <c r="W257" s="23"/>
      <c r="X257" s="23"/>
      <c r="Y257" s="23"/>
      <c r="Z257" s="23"/>
      <c r="AA257" s="23"/>
    </row>
    <row r="258" spans="2:27" ht="16.5" customHeight="1" x14ac:dyDescent="0.25">
      <c r="B258" s="24"/>
      <c r="C258" s="24"/>
      <c r="E258" s="24"/>
      <c r="F258" s="47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R258" s="23"/>
      <c r="V258" s="23"/>
      <c r="W258" s="23"/>
      <c r="X258" s="23"/>
      <c r="Y258" s="23"/>
      <c r="Z258" s="23"/>
      <c r="AA258" s="23"/>
    </row>
    <row r="259" spans="2:27" ht="16.5" customHeight="1" x14ac:dyDescent="0.25">
      <c r="B259" s="24"/>
      <c r="C259" s="24"/>
      <c r="E259" s="24"/>
      <c r="F259" s="47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R259" s="23"/>
      <c r="V259" s="23"/>
      <c r="W259" s="23"/>
      <c r="X259" s="23"/>
      <c r="Y259" s="23"/>
      <c r="Z259" s="23"/>
      <c r="AA259" s="23"/>
    </row>
    <row r="260" spans="2:27" ht="16.5" customHeight="1" x14ac:dyDescent="0.25">
      <c r="B260" s="24"/>
      <c r="C260" s="24"/>
      <c r="E260" s="24"/>
      <c r="F260" s="47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R260" s="23"/>
      <c r="V260" s="23"/>
      <c r="W260" s="23"/>
      <c r="X260" s="23"/>
      <c r="Y260" s="23"/>
      <c r="Z260" s="23"/>
      <c r="AA260" s="23"/>
    </row>
    <row r="261" spans="2:27" ht="16.5" customHeight="1" x14ac:dyDescent="0.25">
      <c r="B261" s="24"/>
      <c r="C261" s="24"/>
      <c r="E261" s="24"/>
      <c r="F261" s="47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R261" s="23"/>
      <c r="V261" s="23"/>
      <c r="W261" s="23"/>
      <c r="X261" s="23"/>
      <c r="Y261" s="23"/>
      <c r="Z261" s="23"/>
      <c r="AA261" s="23"/>
    </row>
    <row r="262" spans="2:27" ht="16.5" customHeight="1" x14ac:dyDescent="0.25">
      <c r="B262" s="24"/>
      <c r="C262" s="24"/>
      <c r="E262" s="24"/>
      <c r="F262" s="47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R262" s="23"/>
      <c r="V262" s="23"/>
      <c r="W262" s="23"/>
      <c r="X262" s="23"/>
      <c r="Y262" s="23"/>
      <c r="Z262" s="23"/>
      <c r="AA262" s="23"/>
    </row>
    <row r="263" spans="2:27" ht="16.5" customHeight="1" x14ac:dyDescent="0.25">
      <c r="B263" s="24"/>
      <c r="C263" s="24"/>
      <c r="E263" s="24"/>
      <c r="F263" s="47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R263" s="23"/>
      <c r="V263" s="23"/>
      <c r="W263" s="23"/>
      <c r="X263" s="23"/>
      <c r="Y263" s="23"/>
      <c r="Z263" s="23"/>
      <c r="AA263" s="23"/>
    </row>
    <row r="264" spans="2:27" ht="16.5" customHeight="1" x14ac:dyDescent="0.25">
      <c r="B264" s="24"/>
      <c r="C264" s="24"/>
      <c r="E264" s="24"/>
      <c r="F264" s="47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R264" s="23"/>
      <c r="V264" s="23"/>
      <c r="W264" s="23"/>
      <c r="X264" s="23"/>
      <c r="Y264" s="23"/>
      <c r="Z264" s="23"/>
      <c r="AA264" s="23"/>
    </row>
    <row r="265" spans="2:27" ht="16.5" customHeight="1" x14ac:dyDescent="0.25">
      <c r="B265" s="24"/>
      <c r="C265" s="24"/>
      <c r="E265" s="24"/>
      <c r="F265" s="47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R265" s="23"/>
      <c r="V265" s="23"/>
      <c r="W265" s="23"/>
      <c r="X265" s="23"/>
      <c r="Y265" s="23"/>
      <c r="Z265" s="23"/>
      <c r="AA265" s="23"/>
    </row>
    <row r="266" spans="2:27" ht="16.5" customHeight="1" x14ac:dyDescent="0.25">
      <c r="B266" s="24"/>
      <c r="C266" s="24"/>
      <c r="E266" s="24"/>
      <c r="F266" s="47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R266" s="23"/>
      <c r="V266" s="23"/>
      <c r="W266" s="23"/>
      <c r="X266" s="23"/>
      <c r="Y266" s="23"/>
      <c r="Z266" s="23"/>
      <c r="AA266" s="23"/>
    </row>
    <row r="267" spans="2:27" ht="16.5" customHeight="1" x14ac:dyDescent="0.25">
      <c r="B267" s="24"/>
      <c r="C267" s="24"/>
      <c r="E267" s="24"/>
      <c r="F267" s="47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R267" s="23"/>
      <c r="V267" s="23"/>
      <c r="W267" s="23"/>
      <c r="X267" s="23"/>
      <c r="Y267" s="23"/>
      <c r="Z267" s="23"/>
      <c r="AA267" s="23"/>
    </row>
    <row r="268" spans="2:27" ht="16.5" customHeight="1" x14ac:dyDescent="0.25">
      <c r="B268" s="24"/>
      <c r="C268" s="24"/>
      <c r="E268" s="24"/>
      <c r="F268" s="47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R268" s="23"/>
      <c r="V268" s="23"/>
      <c r="W268" s="23"/>
      <c r="X268" s="23"/>
      <c r="Y268" s="23"/>
      <c r="Z268" s="23"/>
      <c r="AA268" s="23"/>
    </row>
    <row r="269" spans="2:27" ht="16.5" customHeight="1" x14ac:dyDescent="0.25">
      <c r="B269" s="24"/>
      <c r="C269" s="24"/>
      <c r="E269" s="24"/>
      <c r="F269" s="47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R269" s="23"/>
      <c r="V269" s="23"/>
      <c r="W269" s="23"/>
      <c r="X269" s="23"/>
      <c r="Y269" s="23"/>
      <c r="Z269" s="23"/>
      <c r="AA269" s="23"/>
    </row>
    <row r="270" spans="2:27" ht="16.5" customHeight="1" x14ac:dyDescent="0.25">
      <c r="B270" s="24"/>
      <c r="C270" s="24"/>
      <c r="E270" s="24"/>
      <c r="F270" s="47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R270" s="23"/>
      <c r="V270" s="23"/>
      <c r="W270" s="23"/>
      <c r="X270" s="23"/>
      <c r="Y270" s="23"/>
      <c r="Z270" s="23"/>
      <c r="AA270" s="23"/>
    </row>
    <row r="271" spans="2:27" ht="16.5" customHeight="1" x14ac:dyDescent="0.25">
      <c r="B271" s="24"/>
      <c r="C271" s="24"/>
      <c r="E271" s="24"/>
      <c r="F271" s="47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R271" s="23"/>
      <c r="V271" s="23"/>
      <c r="W271" s="23"/>
      <c r="X271" s="23"/>
      <c r="Y271" s="23"/>
      <c r="Z271" s="23"/>
      <c r="AA271" s="23"/>
    </row>
    <row r="272" spans="2:27" ht="16.5" customHeight="1" x14ac:dyDescent="0.25">
      <c r="B272" s="24"/>
      <c r="C272" s="24"/>
      <c r="E272" s="24"/>
      <c r="F272" s="47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R272" s="23"/>
      <c r="V272" s="23"/>
      <c r="W272" s="23"/>
      <c r="X272" s="23"/>
      <c r="Y272" s="23"/>
      <c r="Z272" s="23"/>
      <c r="AA272" s="23"/>
    </row>
    <row r="273" spans="2:27" ht="16.5" customHeight="1" x14ac:dyDescent="0.25">
      <c r="B273" s="24"/>
      <c r="C273" s="24"/>
      <c r="E273" s="24"/>
      <c r="F273" s="47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R273" s="23"/>
      <c r="V273" s="23"/>
      <c r="W273" s="23"/>
      <c r="X273" s="23"/>
      <c r="Y273" s="23"/>
      <c r="Z273" s="23"/>
      <c r="AA273" s="23"/>
    </row>
    <row r="274" spans="2:27" ht="16.5" customHeight="1" x14ac:dyDescent="0.25">
      <c r="B274" s="24"/>
      <c r="C274" s="24"/>
      <c r="E274" s="24"/>
      <c r="F274" s="47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R274" s="23"/>
      <c r="V274" s="23"/>
      <c r="W274" s="23"/>
      <c r="X274" s="23"/>
      <c r="Y274" s="23"/>
      <c r="Z274" s="23"/>
      <c r="AA274" s="23"/>
    </row>
    <row r="275" spans="2:27" ht="16.5" customHeight="1" x14ac:dyDescent="0.25">
      <c r="B275" s="24"/>
      <c r="C275" s="24"/>
      <c r="E275" s="24"/>
      <c r="F275" s="47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R275" s="23"/>
      <c r="V275" s="23"/>
      <c r="W275" s="23"/>
      <c r="X275" s="23"/>
      <c r="Y275" s="23"/>
      <c r="Z275" s="23"/>
      <c r="AA275" s="23"/>
    </row>
    <row r="276" spans="2:27" ht="16.5" customHeight="1" x14ac:dyDescent="0.25">
      <c r="B276" s="24"/>
      <c r="C276" s="24"/>
      <c r="E276" s="24"/>
      <c r="F276" s="47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R276" s="23"/>
      <c r="V276" s="23"/>
      <c r="W276" s="23"/>
      <c r="X276" s="23"/>
      <c r="Y276" s="23"/>
      <c r="Z276" s="23"/>
      <c r="AA276" s="23"/>
    </row>
    <row r="277" spans="2:27" ht="16.5" customHeight="1" x14ac:dyDescent="0.25">
      <c r="B277" s="24"/>
      <c r="C277" s="24"/>
      <c r="E277" s="24"/>
      <c r="F277" s="47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R277" s="23"/>
      <c r="V277" s="23"/>
      <c r="W277" s="23"/>
      <c r="X277" s="23"/>
      <c r="Y277" s="23"/>
      <c r="Z277" s="23"/>
      <c r="AA277" s="23"/>
    </row>
    <row r="278" spans="2:27" ht="16.5" customHeight="1" x14ac:dyDescent="0.25">
      <c r="B278" s="24"/>
      <c r="C278" s="24"/>
      <c r="E278" s="24"/>
      <c r="F278" s="47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R278" s="23"/>
      <c r="V278" s="23"/>
      <c r="W278" s="23"/>
      <c r="X278" s="23"/>
      <c r="Y278" s="23"/>
      <c r="Z278" s="23"/>
      <c r="AA278" s="23"/>
    </row>
    <row r="279" spans="2:27" ht="16.5" customHeight="1" x14ac:dyDescent="0.25">
      <c r="B279" s="24"/>
      <c r="C279" s="24"/>
      <c r="E279" s="24"/>
      <c r="F279" s="47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R279" s="23"/>
      <c r="V279" s="23"/>
      <c r="W279" s="23"/>
      <c r="X279" s="23"/>
      <c r="Y279" s="23"/>
      <c r="Z279" s="23"/>
      <c r="AA279" s="23"/>
    </row>
    <row r="280" spans="2:27" ht="16.5" customHeight="1" x14ac:dyDescent="0.25">
      <c r="B280" s="24"/>
      <c r="C280" s="24"/>
      <c r="E280" s="24"/>
      <c r="F280" s="47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R280" s="23"/>
      <c r="V280" s="23"/>
      <c r="W280" s="23"/>
      <c r="X280" s="23"/>
      <c r="Y280" s="23"/>
      <c r="Z280" s="23"/>
      <c r="AA280" s="23"/>
    </row>
    <row r="281" spans="2:27" ht="16.5" customHeight="1" x14ac:dyDescent="0.25">
      <c r="B281" s="24"/>
      <c r="C281" s="24"/>
      <c r="E281" s="24"/>
      <c r="F281" s="47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R281" s="23"/>
      <c r="V281" s="23"/>
      <c r="W281" s="23"/>
      <c r="X281" s="23"/>
      <c r="Y281" s="23"/>
      <c r="Z281" s="23"/>
      <c r="AA281" s="23"/>
    </row>
    <row r="282" spans="2:27" ht="16.5" customHeight="1" x14ac:dyDescent="0.25">
      <c r="B282" s="24"/>
      <c r="C282" s="24"/>
      <c r="E282" s="24"/>
      <c r="F282" s="47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R282" s="23"/>
      <c r="V282" s="23"/>
      <c r="W282" s="23"/>
      <c r="X282" s="23"/>
      <c r="Y282" s="23"/>
      <c r="Z282" s="23"/>
      <c r="AA282" s="23"/>
    </row>
    <row r="283" spans="2:27" ht="16.5" customHeight="1" x14ac:dyDescent="0.25">
      <c r="B283" s="24"/>
      <c r="C283" s="24"/>
      <c r="E283" s="24"/>
      <c r="F283" s="47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R283" s="23"/>
      <c r="V283" s="23"/>
      <c r="W283" s="23"/>
      <c r="X283" s="23"/>
      <c r="Y283" s="23"/>
      <c r="Z283" s="23"/>
      <c r="AA283" s="23"/>
    </row>
    <row r="284" spans="2:27" ht="16.5" customHeight="1" x14ac:dyDescent="0.25">
      <c r="B284" s="24"/>
      <c r="C284" s="24"/>
      <c r="E284" s="24"/>
      <c r="F284" s="47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R284" s="23"/>
      <c r="V284" s="23"/>
      <c r="W284" s="23"/>
      <c r="X284" s="23"/>
      <c r="Y284" s="23"/>
      <c r="Z284" s="23"/>
      <c r="AA284" s="23"/>
    </row>
    <row r="285" spans="2:27" ht="16.5" customHeight="1" x14ac:dyDescent="0.25">
      <c r="B285" s="24"/>
      <c r="C285" s="24"/>
      <c r="E285" s="24"/>
      <c r="F285" s="47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R285" s="23"/>
      <c r="V285" s="23"/>
      <c r="W285" s="23"/>
      <c r="X285" s="23"/>
      <c r="Y285" s="23"/>
      <c r="Z285" s="23"/>
      <c r="AA285" s="23"/>
    </row>
    <row r="286" spans="2:27" ht="16.5" customHeight="1" x14ac:dyDescent="0.25">
      <c r="B286" s="24"/>
      <c r="C286" s="24"/>
      <c r="E286" s="24"/>
      <c r="F286" s="47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R286" s="23"/>
      <c r="V286" s="23"/>
      <c r="W286" s="23"/>
      <c r="X286" s="23"/>
      <c r="Y286" s="23"/>
      <c r="Z286" s="23"/>
      <c r="AA286" s="23"/>
    </row>
    <row r="287" spans="2:27" ht="16.5" customHeight="1" x14ac:dyDescent="0.25">
      <c r="B287" s="24"/>
      <c r="C287" s="24"/>
      <c r="E287" s="24"/>
      <c r="F287" s="47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R287" s="23"/>
      <c r="V287" s="23"/>
      <c r="W287" s="23"/>
      <c r="X287" s="23"/>
      <c r="Y287" s="23"/>
      <c r="Z287" s="23"/>
      <c r="AA287" s="23"/>
    </row>
    <row r="288" spans="2:27" ht="16.5" customHeight="1" x14ac:dyDescent="0.25">
      <c r="B288" s="24"/>
      <c r="C288" s="24"/>
      <c r="E288" s="24"/>
      <c r="F288" s="47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R288" s="23"/>
      <c r="V288" s="23"/>
      <c r="W288" s="23"/>
      <c r="X288" s="23"/>
      <c r="Y288" s="23"/>
      <c r="Z288" s="23"/>
      <c r="AA288" s="23"/>
    </row>
    <row r="289" spans="2:27" ht="16.5" customHeight="1" x14ac:dyDescent="0.25">
      <c r="B289" s="24"/>
      <c r="C289" s="24"/>
      <c r="E289" s="24"/>
      <c r="F289" s="47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R289" s="23"/>
      <c r="V289" s="23"/>
      <c r="W289" s="23"/>
      <c r="X289" s="23"/>
      <c r="Y289" s="23"/>
      <c r="Z289" s="23"/>
      <c r="AA289" s="23"/>
    </row>
    <row r="290" spans="2:27" ht="16.5" customHeight="1" x14ac:dyDescent="0.25">
      <c r="B290" s="24"/>
      <c r="C290" s="24"/>
      <c r="E290" s="24"/>
      <c r="F290" s="47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R290" s="23"/>
      <c r="V290" s="23"/>
      <c r="W290" s="23"/>
      <c r="X290" s="23"/>
      <c r="Y290" s="23"/>
      <c r="Z290" s="23"/>
      <c r="AA290" s="23"/>
    </row>
    <row r="291" spans="2:27" ht="16.5" customHeight="1" x14ac:dyDescent="0.25">
      <c r="B291" s="24"/>
      <c r="C291" s="24"/>
      <c r="E291" s="24"/>
      <c r="F291" s="47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R291" s="23"/>
      <c r="V291" s="23"/>
      <c r="W291" s="23"/>
      <c r="X291" s="23"/>
      <c r="Y291" s="23"/>
      <c r="Z291" s="23"/>
      <c r="AA291" s="23"/>
    </row>
    <row r="292" spans="2:27" ht="16.5" customHeight="1" x14ac:dyDescent="0.25">
      <c r="B292" s="24"/>
      <c r="C292" s="24"/>
      <c r="E292" s="24"/>
      <c r="F292" s="47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R292" s="23"/>
      <c r="V292" s="23"/>
      <c r="W292" s="23"/>
      <c r="X292" s="23"/>
      <c r="Y292" s="23"/>
      <c r="Z292" s="23"/>
      <c r="AA292" s="23"/>
    </row>
    <row r="293" spans="2:27" ht="16.5" customHeight="1" x14ac:dyDescent="0.25">
      <c r="B293" s="24"/>
      <c r="C293" s="24"/>
      <c r="E293" s="24"/>
      <c r="F293" s="47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R293" s="23"/>
      <c r="V293" s="23"/>
      <c r="W293" s="23"/>
      <c r="X293" s="23"/>
      <c r="Y293" s="23"/>
      <c r="Z293" s="23"/>
      <c r="AA293" s="23"/>
    </row>
    <row r="294" spans="2:27" ht="16.5" customHeight="1" x14ac:dyDescent="0.25">
      <c r="B294" s="24"/>
      <c r="C294" s="24"/>
      <c r="E294" s="24"/>
      <c r="F294" s="47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R294" s="23"/>
      <c r="V294" s="23"/>
      <c r="W294" s="23"/>
      <c r="X294" s="23"/>
      <c r="Y294" s="23"/>
      <c r="Z294" s="23"/>
      <c r="AA294" s="23"/>
    </row>
    <row r="295" spans="2:27" ht="16.5" customHeight="1" x14ac:dyDescent="0.25">
      <c r="B295" s="24"/>
      <c r="C295" s="24"/>
      <c r="E295" s="24"/>
      <c r="F295" s="47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R295" s="23"/>
      <c r="V295" s="23"/>
      <c r="W295" s="23"/>
      <c r="X295" s="23"/>
      <c r="Y295" s="23"/>
      <c r="Z295" s="23"/>
      <c r="AA295" s="23"/>
    </row>
    <row r="296" spans="2:27" ht="16.5" customHeight="1" x14ac:dyDescent="0.25">
      <c r="B296" s="24"/>
      <c r="C296" s="24"/>
      <c r="E296" s="24"/>
      <c r="F296" s="47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R296" s="23"/>
      <c r="V296" s="23"/>
      <c r="W296" s="23"/>
      <c r="X296" s="23"/>
      <c r="Y296" s="23"/>
      <c r="Z296" s="23"/>
      <c r="AA296" s="23"/>
    </row>
    <row r="297" spans="2:27" ht="16.5" customHeight="1" x14ac:dyDescent="0.25">
      <c r="B297" s="24"/>
      <c r="C297" s="24"/>
      <c r="E297" s="24"/>
      <c r="F297" s="47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R297" s="23"/>
      <c r="V297" s="23"/>
      <c r="W297" s="23"/>
      <c r="X297" s="23"/>
      <c r="Y297" s="23"/>
      <c r="Z297" s="23"/>
      <c r="AA297" s="23"/>
    </row>
    <row r="298" spans="2:27" ht="16.5" customHeight="1" x14ac:dyDescent="0.25">
      <c r="B298" s="24"/>
      <c r="C298" s="24"/>
      <c r="E298" s="24"/>
      <c r="F298" s="47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R298" s="23"/>
      <c r="V298" s="23"/>
      <c r="W298" s="23"/>
      <c r="X298" s="23"/>
      <c r="Y298" s="23"/>
      <c r="Z298" s="23"/>
      <c r="AA298" s="23"/>
    </row>
    <row r="299" spans="2:27" ht="16.5" customHeight="1" x14ac:dyDescent="0.25">
      <c r="B299" s="24"/>
      <c r="C299" s="24"/>
      <c r="E299" s="24"/>
      <c r="F299" s="47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R299" s="23"/>
      <c r="V299" s="23"/>
      <c r="W299" s="23"/>
      <c r="X299" s="23"/>
      <c r="Y299" s="23"/>
      <c r="Z299" s="23"/>
      <c r="AA299" s="23"/>
    </row>
    <row r="300" spans="2:27" ht="16.5" customHeight="1" x14ac:dyDescent="0.25">
      <c r="B300" s="24"/>
      <c r="C300" s="24"/>
      <c r="E300" s="24"/>
      <c r="F300" s="47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R300" s="23"/>
      <c r="V300" s="23"/>
      <c r="W300" s="23"/>
      <c r="X300" s="23"/>
      <c r="Y300" s="23"/>
      <c r="Z300" s="23"/>
      <c r="AA300" s="23"/>
    </row>
    <row r="301" spans="2:27" ht="16.5" customHeight="1" x14ac:dyDescent="0.25">
      <c r="B301" s="24"/>
      <c r="C301" s="24"/>
      <c r="E301" s="24"/>
      <c r="F301" s="47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R301" s="23"/>
      <c r="V301" s="23"/>
      <c r="W301" s="23"/>
      <c r="X301" s="23"/>
      <c r="Y301" s="23"/>
      <c r="Z301" s="23"/>
      <c r="AA301" s="23"/>
    </row>
    <row r="302" spans="2:27" ht="16.5" customHeight="1" x14ac:dyDescent="0.25">
      <c r="B302" s="24"/>
      <c r="C302" s="24"/>
      <c r="E302" s="24"/>
      <c r="F302" s="47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R302" s="23"/>
      <c r="V302" s="23"/>
      <c r="W302" s="23"/>
      <c r="X302" s="23"/>
      <c r="Y302" s="23"/>
      <c r="Z302" s="23"/>
      <c r="AA302" s="23"/>
    </row>
    <row r="303" spans="2:27" ht="16.5" customHeight="1" x14ac:dyDescent="0.25">
      <c r="B303" s="24"/>
      <c r="C303" s="24"/>
      <c r="E303" s="24"/>
      <c r="F303" s="47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R303" s="23"/>
      <c r="V303" s="23"/>
      <c r="W303" s="23"/>
      <c r="X303" s="23"/>
      <c r="Y303" s="23"/>
      <c r="Z303" s="23"/>
      <c r="AA303" s="23"/>
    </row>
    <row r="304" spans="2:27" ht="16.5" customHeight="1" x14ac:dyDescent="0.25">
      <c r="B304" s="24"/>
      <c r="C304" s="24"/>
      <c r="E304" s="24"/>
      <c r="F304" s="47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R304" s="23"/>
      <c r="V304" s="23"/>
      <c r="W304" s="23"/>
      <c r="X304" s="23"/>
      <c r="Y304" s="23"/>
      <c r="Z304" s="23"/>
      <c r="AA304" s="23"/>
    </row>
    <row r="305" spans="2:27" ht="16.5" customHeight="1" x14ac:dyDescent="0.25">
      <c r="B305" s="24"/>
      <c r="C305" s="24"/>
      <c r="E305" s="24"/>
      <c r="F305" s="47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R305" s="23"/>
      <c r="V305" s="23"/>
      <c r="W305" s="23"/>
      <c r="X305" s="23"/>
      <c r="Y305" s="23"/>
      <c r="Z305" s="23"/>
      <c r="AA305" s="23"/>
    </row>
    <row r="306" spans="2:27" ht="16.5" customHeight="1" x14ac:dyDescent="0.25">
      <c r="B306" s="24"/>
      <c r="C306" s="24"/>
      <c r="E306" s="24"/>
      <c r="F306" s="47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R306" s="23"/>
      <c r="V306" s="23"/>
      <c r="W306" s="23"/>
      <c r="X306" s="23"/>
      <c r="Y306" s="23"/>
      <c r="Z306" s="23"/>
      <c r="AA306" s="23"/>
    </row>
    <row r="307" spans="2:27" ht="16.5" customHeight="1" x14ac:dyDescent="0.25">
      <c r="B307" s="24"/>
      <c r="C307" s="24"/>
      <c r="E307" s="24"/>
      <c r="F307" s="47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R307" s="23"/>
      <c r="V307" s="23"/>
      <c r="W307" s="23"/>
      <c r="X307" s="23"/>
      <c r="Y307" s="23"/>
      <c r="Z307" s="23"/>
      <c r="AA307" s="23"/>
    </row>
    <row r="308" spans="2:27" ht="16.5" customHeight="1" x14ac:dyDescent="0.25">
      <c r="B308" s="24"/>
      <c r="C308" s="24"/>
      <c r="E308" s="24"/>
      <c r="F308" s="47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R308" s="23"/>
      <c r="V308" s="23"/>
      <c r="W308" s="23"/>
      <c r="X308" s="23"/>
      <c r="Y308" s="23"/>
      <c r="Z308" s="23"/>
      <c r="AA308" s="23"/>
    </row>
    <row r="309" spans="2:27" ht="16.5" customHeight="1" x14ac:dyDescent="0.25">
      <c r="B309" s="24"/>
      <c r="C309" s="24"/>
      <c r="E309" s="24"/>
      <c r="F309" s="47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R309" s="23"/>
      <c r="V309" s="23"/>
      <c r="W309" s="23"/>
      <c r="X309" s="23"/>
      <c r="Y309" s="23"/>
      <c r="Z309" s="23"/>
      <c r="AA309" s="23"/>
    </row>
    <row r="310" spans="2:27" ht="16.5" customHeight="1" x14ac:dyDescent="0.25">
      <c r="B310" s="24"/>
      <c r="C310" s="24"/>
      <c r="E310" s="24"/>
      <c r="F310" s="47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R310" s="23"/>
      <c r="V310" s="23"/>
      <c r="W310" s="23"/>
      <c r="X310" s="23"/>
      <c r="Y310" s="23"/>
      <c r="Z310" s="23"/>
      <c r="AA310" s="23"/>
    </row>
    <row r="311" spans="2:27" ht="16.5" customHeight="1" x14ac:dyDescent="0.25">
      <c r="B311" s="24"/>
      <c r="C311" s="24"/>
      <c r="E311" s="24"/>
      <c r="F311" s="47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R311" s="23"/>
      <c r="V311" s="23"/>
      <c r="W311" s="23"/>
      <c r="X311" s="23"/>
      <c r="Y311" s="23"/>
      <c r="Z311" s="23"/>
      <c r="AA311" s="23"/>
    </row>
    <row r="312" spans="2:27" ht="16.5" customHeight="1" x14ac:dyDescent="0.25">
      <c r="B312" s="24"/>
      <c r="C312" s="24"/>
      <c r="E312" s="24"/>
      <c r="F312" s="47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R312" s="23"/>
      <c r="V312" s="23"/>
      <c r="W312" s="23"/>
      <c r="X312" s="23"/>
      <c r="Y312" s="23"/>
      <c r="Z312" s="23"/>
      <c r="AA312" s="23"/>
    </row>
    <row r="313" spans="2:27" ht="16.5" customHeight="1" x14ac:dyDescent="0.25">
      <c r="B313" s="24"/>
      <c r="C313" s="24"/>
      <c r="E313" s="24"/>
      <c r="F313" s="47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R313" s="23"/>
      <c r="V313" s="23"/>
      <c r="W313" s="23"/>
      <c r="X313" s="23"/>
      <c r="Y313" s="23"/>
      <c r="Z313" s="23"/>
      <c r="AA313" s="23"/>
    </row>
    <row r="314" spans="2:27" ht="16.5" customHeight="1" x14ac:dyDescent="0.25">
      <c r="B314" s="24"/>
      <c r="C314" s="24"/>
      <c r="E314" s="24"/>
      <c r="F314" s="47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R314" s="23"/>
      <c r="V314" s="23"/>
      <c r="W314" s="23"/>
      <c r="X314" s="23"/>
      <c r="Y314" s="23"/>
      <c r="Z314" s="23"/>
      <c r="AA314" s="23"/>
    </row>
    <row r="315" spans="2:27" ht="16.5" customHeight="1" x14ac:dyDescent="0.25">
      <c r="B315" s="24"/>
      <c r="C315" s="24"/>
      <c r="E315" s="24"/>
      <c r="F315" s="47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R315" s="23"/>
      <c r="V315" s="23"/>
      <c r="W315" s="23"/>
      <c r="X315" s="23"/>
      <c r="Y315" s="23"/>
      <c r="Z315" s="23"/>
      <c r="AA315" s="23"/>
    </row>
    <row r="316" spans="2:27" ht="16.5" customHeight="1" x14ac:dyDescent="0.25">
      <c r="B316" s="24"/>
      <c r="C316" s="24"/>
      <c r="E316" s="24"/>
      <c r="F316" s="47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R316" s="23"/>
      <c r="V316" s="23"/>
      <c r="W316" s="23"/>
      <c r="X316" s="23"/>
      <c r="Y316" s="23"/>
      <c r="Z316" s="23"/>
      <c r="AA316" s="23"/>
    </row>
    <row r="317" spans="2:27" ht="16.5" customHeight="1" x14ac:dyDescent="0.25">
      <c r="B317" s="24"/>
      <c r="C317" s="24"/>
      <c r="E317" s="24"/>
      <c r="F317" s="47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R317" s="23"/>
      <c r="V317" s="23"/>
      <c r="W317" s="23"/>
      <c r="X317" s="23"/>
      <c r="Y317" s="23"/>
      <c r="Z317" s="23"/>
      <c r="AA317" s="23"/>
    </row>
    <row r="318" spans="2:27" ht="16.5" customHeight="1" x14ac:dyDescent="0.25">
      <c r="B318" s="24"/>
      <c r="C318" s="24"/>
      <c r="E318" s="24"/>
      <c r="F318" s="47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R318" s="23"/>
      <c r="V318" s="23"/>
      <c r="W318" s="23"/>
      <c r="X318" s="23"/>
      <c r="Y318" s="23"/>
      <c r="Z318" s="23"/>
      <c r="AA318" s="23"/>
    </row>
    <row r="319" spans="2:27" ht="16.5" customHeight="1" x14ac:dyDescent="0.25">
      <c r="B319" s="24"/>
      <c r="C319" s="24"/>
      <c r="E319" s="24"/>
      <c r="F319" s="47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R319" s="23"/>
      <c r="V319" s="23"/>
      <c r="W319" s="23"/>
      <c r="X319" s="23"/>
      <c r="Y319" s="23"/>
      <c r="Z319" s="23"/>
      <c r="AA319" s="23"/>
    </row>
    <row r="320" spans="2:27" ht="16.5" customHeight="1" x14ac:dyDescent="0.25">
      <c r="B320" s="24"/>
      <c r="C320" s="24"/>
      <c r="E320" s="24"/>
      <c r="F320" s="47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R320" s="23"/>
      <c r="V320" s="23"/>
      <c r="W320" s="23"/>
      <c r="X320" s="23"/>
      <c r="Y320" s="23"/>
      <c r="Z320" s="23"/>
      <c r="AA320" s="23"/>
    </row>
    <row r="321" spans="2:27" ht="16.5" customHeight="1" x14ac:dyDescent="0.25">
      <c r="B321" s="24"/>
      <c r="C321" s="24"/>
      <c r="E321" s="24"/>
      <c r="F321" s="47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R321" s="23"/>
      <c r="V321" s="23"/>
      <c r="W321" s="23"/>
      <c r="X321" s="23"/>
      <c r="Y321" s="23"/>
      <c r="Z321" s="23"/>
      <c r="AA321" s="23"/>
    </row>
    <row r="322" spans="2:27" ht="16.5" customHeight="1" x14ac:dyDescent="0.25">
      <c r="B322" s="24"/>
      <c r="C322" s="24"/>
      <c r="E322" s="24"/>
      <c r="F322" s="47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R322" s="23"/>
      <c r="V322" s="23"/>
      <c r="W322" s="23"/>
      <c r="X322" s="23"/>
      <c r="Y322" s="23"/>
      <c r="Z322" s="23"/>
      <c r="AA322" s="23"/>
    </row>
    <row r="323" spans="2:27" ht="16.5" customHeight="1" x14ac:dyDescent="0.25">
      <c r="B323" s="24"/>
      <c r="C323" s="24"/>
      <c r="E323" s="24"/>
      <c r="F323" s="47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R323" s="23"/>
      <c r="V323" s="23"/>
      <c r="W323" s="23"/>
      <c r="X323" s="23"/>
      <c r="Y323" s="23"/>
      <c r="Z323" s="23"/>
      <c r="AA323" s="23"/>
    </row>
    <row r="324" spans="2:27" ht="16.5" customHeight="1" x14ac:dyDescent="0.25">
      <c r="B324" s="24"/>
      <c r="C324" s="24"/>
      <c r="E324" s="24"/>
      <c r="F324" s="47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R324" s="23"/>
      <c r="V324" s="23"/>
      <c r="W324" s="23"/>
      <c r="X324" s="23"/>
      <c r="Y324" s="23"/>
      <c r="Z324" s="23"/>
      <c r="AA324" s="23"/>
    </row>
    <row r="325" spans="2:27" ht="16.5" customHeight="1" x14ac:dyDescent="0.25">
      <c r="B325" s="24"/>
      <c r="C325" s="24"/>
      <c r="E325" s="24"/>
      <c r="F325" s="47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R325" s="23"/>
      <c r="V325" s="23"/>
      <c r="W325" s="23"/>
      <c r="X325" s="23"/>
      <c r="Y325" s="23"/>
      <c r="Z325" s="23"/>
      <c r="AA325" s="23"/>
    </row>
    <row r="326" spans="2:27" ht="16.5" customHeight="1" x14ac:dyDescent="0.25">
      <c r="B326" s="24"/>
      <c r="C326" s="24"/>
      <c r="E326" s="24"/>
      <c r="F326" s="47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R326" s="23"/>
      <c r="V326" s="23"/>
      <c r="W326" s="23"/>
      <c r="X326" s="23"/>
      <c r="Y326" s="23"/>
      <c r="Z326" s="23"/>
      <c r="AA326" s="23"/>
    </row>
    <row r="327" spans="2:27" ht="16.5" customHeight="1" x14ac:dyDescent="0.25">
      <c r="B327" s="24"/>
      <c r="C327" s="24"/>
      <c r="E327" s="24"/>
      <c r="F327" s="47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R327" s="23"/>
      <c r="V327" s="23"/>
      <c r="W327" s="23"/>
      <c r="X327" s="23"/>
      <c r="Y327" s="23"/>
      <c r="Z327" s="23"/>
      <c r="AA327" s="23"/>
    </row>
    <row r="328" spans="2:27" ht="16.5" customHeight="1" x14ac:dyDescent="0.25">
      <c r="B328" s="24"/>
      <c r="C328" s="24"/>
      <c r="E328" s="24"/>
      <c r="F328" s="47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R328" s="23"/>
      <c r="V328" s="23"/>
      <c r="W328" s="23"/>
      <c r="X328" s="23"/>
      <c r="Y328" s="23"/>
      <c r="Z328" s="23"/>
      <c r="AA328" s="23"/>
    </row>
    <row r="329" spans="2:27" ht="16.5" customHeight="1" x14ac:dyDescent="0.25">
      <c r="B329" s="24"/>
      <c r="C329" s="24"/>
      <c r="E329" s="24"/>
      <c r="F329" s="47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R329" s="23"/>
      <c r="V329" s="23"/>
      <c r="W329" s="23"/>
      <c r="X329" s="23"/>
      <c r="Y329" s="23"/>
      <c r="Z329" s="23"/>
      <c r="AA329" s="23"/>
    </row>
    <row r="330" spans="2:27" ht="16.5" customHeight="1" x14ac:dyDescent="0.25">
      <c r="B330" s="24"/>
      <c r="C330" s="24"/>
      <c r="E330" s="24"/>
      <c r="F330" s="47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R330" s="23"/>
      <c r="V330" s="23"/>
      <c r="W330" s="23"/>
      <c r="X330" s="23"/>
      <c r="Y330" s="23"/>
      <c r="Z330" s="23"/>
      <c r="AA330" s="23"/>
    </row>
    <row r="331" spans="2:27" ht="16.5" customHeight="1" x14ac:dyDescent="0.25">
      <c r="B331" s="24"/>
      <c r="C331" s="24"/>
      <c r="E331" s="24"/>
      <c r="F331" s="47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R331" s="23"/>
      <c r="V331" s="23"/>
      <c r="W331" s="23"/>
      <c r="X331" s="23"/>
      <c r="Y331" s="23"/>
      <c r="Z331" s="23"/>
      <c r="AA331" s="23"/>
    </row>
    <row r="332" spans="2:27" ht="16.5" customHeight="1" x14ac:dyDescent="0.25">
      <c r="B332" s="24"/>
      <c r="C332" s="24"/>
      <c r="E332" s="24"/>
      <c r="F332" s="47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R332" s="23"/>
      <c r="V332" s="23"/>
      <c r="W332" s="23"/>
      <c r="X332" s="23"/>
      <c r="Y332" s="23"/>
      <c r="Z332" s="23"/>
      <c r="AA332" s="23"/>
    </row>
    <row r="333" spans="2:27" ht="16.5" customHeight="1" x14ac:dyDescent="0.25">
      <c r="B333" s="24"/>
      <c r="C333" s="24"/>
      <c r="E333" s="24"/>
      <c r="F333" s="47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R333" s="23"/>
      <c r="V333" s="23"/>
      <c r="W333" s="23"/>
      <c r="X333" s="23"/>
      <c r="Y333" s="23"/>
      <c r="Z333" s="23"/>
      <c r="AA333" s="23"/>
    </row>
    <row r="334" spans="2:27" ht="16.5" customHeight="1" x14ac:dyDescent="0.25">
      <c r="B334" s="24"/>
      <c r="C334" s="24"/>
      <c r="E334" s="24"/>
      <c r="F334" s="47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R334" s="23"/>
      <c r="V334" s="23"/>
      <c r="W334" s="23"/>
      <c r="X334" s="23"/>
      <c r="Y334" s="23"/>
      <c r="Z334" s="23"/>
      <c r="AA334" s="23"/>
    </row>
    <row r="335" spans="2:27" ht="16.5" customHeight="1" x14ac:dyDescent="0.25">
      <c r="B335" s="24"/>
      <c r="C335" s="24"/>
      <c r="E335" s="24"/>
      <c r="F335" s="47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R335" s="23"/>
      <c r="V335" s="23"/>
      <c r="W335" s="23"/>
      <c r="X335" s="23"/>
      <c r="Y335" s="23"/>
      <c r="Z335" s="23"/>
      <c r="AA335" s="23"/>
    </row>
    <row r="336" spans="2:27" ht="16.5" customHeight="1" x14ac:dyDescent="0.25">
      <c r="B336" s="24"/>
      <c r="C336" s="24"/>
      <c r="E336" s="24"/>
      <c r="F336" s="47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R336" s="23"/>
      <c r="V336" s="23"/>
      <c r="W336" s="23"/>
      <c r="X336" s="23"/>
      <c r="Y336" s="23"/>
      <c r="Z336" s="23"/>
      <c r="AA336" s="23"/>
    </row>
    <row r="337" spans="2:27" ht="16.5" customHeight="1" x14ac:dyDescent="0.25">
      <c r="B337" s="24"/>
      <c r="C337" s="24"/>
      <c r="E337" s="24"/>
      <c r="F337" s="47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R337" s="23"/>
      <c r="V337" s="23"/>
      <c r="W337" s="23"/>
      <c r="X337" s="23"/>
      <c r="Y337" s="23"/>
      <c r="Z337" s="23"/>
      <c r="AA337" s="23"/>
    </row>
    <row r="338" spans="2:27" ht="16.5" customHeight="1" x14ac:dyDescent="0.25">
      <c r="B338" s="24"/>
      <c r="C338" s="24"/>
      <c r="E338" s="24"/>
      <c r="F338" s="47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R338" s="23"/>
      <c r="V338" s="23"/>
      <c r="W338" s="23"/>
      <c r="X338" s="23"/>
      <c r="Y338" s="23"/>
      <c r="Z338" s="23"/>
      <c r="AA338" s="23"/>
    </row>
    <row r="339" spans="2:27" ht="16.5" customHeight="1" x14ac:dyDescent="0.25">
      <c r="B339" s="24"/>
      <c r="C339" s="24"/>
      <c r="E339" s="24"/>
      <c r="F339" s="47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R339" s="23"/>
      <c r="V339" s="23"/>
      <c r="W339" s="23"/>
      <c r="X339" s="23"/>
      <c r="Y339" s="23"/>
      <c r="Z339" s="23"/>
      <c r="AA339" s="23"/>
    </row>
    <row r="340" spans="2:27" ht="16.5" customHeight="1" x14ac:dyDescent="0.25">
      <c r="B340" s="24"/>
      <c r="C340" s="24"/>
      <c r="E340" s="24"/>
      <c r="F340" s="47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R340" s="23"/>
      <c r="V340" s="23"/>
      <c r="W340" s="23"/>
      <c r="X340" s="23"/>
      <c r="Y340" s="23"/>
      <c r="Z340" s="23"/>
      <c r="AA340" s="23"/>
    </row>
    <row r="341" spans="2:27" ht="16.5" customHeight="1" x14ac:dyDescent="0.25">
      <c r="B341" s="24"/>
      <c r="C341" s="24"/>
      <c r="E341" s="24"/>
      <c r="F341" s="47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R341" s="23"/>
      <c r="V341" s="23"/>
      <c r="W341" s="23"/>
      <c r="X341" s="23"/>
      <c r="Y341" s="23"/>
      <c r="Z341" s="23"/>
      <c r="AA341" s="23"/>
    </row>
    <row r="342" spans="2:27" ht="16.5" customHeight="1" x14ac:dyDescent="0.25">
      <c r="B342" s="24"/>
      <c r="C342" s="24"/>
      <c r="E342" s="24"/>
      <c r="F342" s="47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R342" s="23"/>
      <c r="V342" s="23"/>
      <c r="W342" s="23"/>
      <c r="X342" s="23"/>
      <c r="Y342" s="23"/>
      <c r="Z342" s="23"/>
      <c r="AA342" s="23"/>
    </row>
    <row r="343" spans="2:27" ht="16.5" customHeight="1" x14ac:dyDescent="0.25">
      <c r="B343" s="24"/>
      <c r="C343" s="24"/>
      <c r="E343" s="24"/>
      <c r="F343" s="47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R343" s="23"/>
      <c r="V343" s="23"/>
      <c r="W343" s="23"/>
      <c r="X343" s="23"/>
      <c r="Y343" s="23"/>
      <c r="Z343" s="23"/>
      <c r="AA343" s="23"/>
    </row>
    <row r="344" spans="2:27" ht="16.5" customHeight="1" x14ac:dyDescent="0.25">
      <c r="B344" s="24"/>
      <c r="C344" s="24"/>
      <c r="E344" s="24"/>
      <c r="F344" s="47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R344" s="23"/>
      <c r="V344" s="23"/>
      <c r="W344" s="23"/>
      <c r="X344" s="23"/>
      <c r="Y344" s="23"/>
      <c r="Z344" s="23"/>
      <c r="AA344" s="23"/>
    </row>
    <row r="345" spans="2:27" ht="16.5" customHeight="1" x14ac:dyDescent="0.25">
      <c r="B345" s="24"/>
      <c r="C345" s="24"/>
      <c r="E345" s="24"/>
      <c r="F345" s="47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R345" s="23"/>
      <c r="V345" s="23"/>
      <c r="W345" s="23"/>
      <c r="X345" s="23"/>
      <c r="Y345" s="23"/>
      <c r="Z345" s="23"/>
      <c r="AA345" s="23"/>
    </row>
    <row r="346" spans="2:27" ht="16.5" customHeight="1" x14ac:dyDescent="0.25">
      <c r="B346" s="24"/>
      <c r="C346" s="24"/>
      <c r="E346" s="24"/>
      <c r="F346" s="47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R346" s="23"/>
      <c r="V346" s="23"/>
      <c r="W346" s="23"/>
      <c r="X346" s="23"/>
      <c r="Y346" s="23"/>
      <c r="Z346" s="23"/>
      <c r="AA346" s="23"/>
    </row>
    <row r="347" spans="2:27" ht="16.5" customHeight="1" x14ac:dyDescent="0.25">
      <c r="B347" s="24"/>
      <c r="C347" s="24"/>
      <c r="E347" s="24"/>
      <c r="F347" s="47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R347" s="23"/>
      <c r="V347" s="23"/>
      <c r="W347" s="23"/>
      <c r="X347" s="23"/>
      <c r="Y347" s="23"/>
      <c r="Z347" s="23"/>
      <c r="AA347" s="23"/>
    </row>
    <row r="348" spans="2:27" ht="16.5" customHeight="1" x14ac:dyDescent="0.25">
      <c r="B348" s="24"/>
      <c r="C348" s="24"/>
      <c r="E348" s="24"/>
      <c r="F348" s="47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R348" s="23"/>
      <c r="V348" s="23"/>
      <c r="W348" s="23"/>
      <c r="X348" s="23"/>
      <c r="Y348" s="23"/>
      <c r="Z348" s="23"/>
      <c r="AA348" s="23"/>
    </row>
    <row r="349" spans="2:27" ht="16.5" customHeight="1" x14ac:dyDescent="0.25">
      <c r="B349" s="24"/>
      <c r="C349" s="24"/>
      <c r="E349" s="24"/>
      <c r="F349" s="47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R349" s="23"/>
      <c r="V349" s="23"/>
      <c r="W349" s="23"/>
      <c r="X349" s="23"/>
      <c r="Y349" s="23"/>
      <c r="Z349" s="23"/>
      <c r="AA349" s="23"/>
    </row>
    <row r="350" spans="2:27" ht="16.5" customHeight="1" x14ac:dyDescent="0.25">
      <c r="B350" s="24"/>
      <c r="C350" s="24"/>
      <c r="E350" s="24"/>
      <c r="F350" s="47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R350" s="23"/>
      <c r="V350" s="23"/>
      <c r="W350" s="23"/>
      <c r="X350" s="23"/>
      <c r="Y350" s="23"/>
      <c r="Z350" s="23"/>
      <c r="AA350" s="23"/>
    </row>
    <row r="351" spans="2:27" ht="16.5" customHeight="1" x14ac:dyDescent="0.25">
      <c r="B351" s="24"/>
      <c r="C351" s="24"/>
      <c r="E351" s="24"/>
      <c r="F351" s="47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R351" s="23"/>
      <c r="V351" s="23"/>
      <c r="W351" s="23"/>
      <c r="X351" s="23"/>
      <c r="Y351" s="23"/>
      <c r="Z351" s="23"/>
      <c r="AA351" s="23"/>
    </row>
    <row r="352" spans="2:27" ht="16.5" customHeight="1" x14ac:dyDescent="0.25">
      <c r="B352" s="24"/>
      <c r="C352" s="24"/>
      <c r="E352" s="24"/>
      <c r="F352" s="47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R352" s="23"/>
      <c r="V352" s="23"/>
      <c r="W352" s="23"/>
      <c r="X352" s="23"/>
      <c r="Y352" s="23"/>
      <c r="Z352" s="23"/>
      <c r="AA352" s="23"/>
    </row>
    <row r="353" spans="2:27" ht="16.5" customHeight="1" x14ac:dyDescent="0.25">
      <c r="B353" s="24"/>
      <c r="C353" s="24"/>
      <c r="E353" s="24"/>
      <c r="F353" s="47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R353" s="23"/>
      <c r="V353" s="23"/>
      <c r="W353" s="23"/>
      <c r="X353" s="23"/>
      <c r="Y353" s="23"/>
      <c r="Z353" s="23"/>
      <c r="AA353" s="23"/>
    </row>
    <row r="354" spans="2:27" ht="16.5" customHeight="1" x14ac:dyDescent="0.25">
      <c r="B354" s="24"/>
      <c r="C354" s="24"/>
      <c r="E354" s="24"/>
      <c r="F354" s="47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R354" s="23"/>
      <c r="V354" s="23"/>
      <c r="W354" s="23"/>
      <c r="X354" s="23"/>
      <c r="Y354" s="23"/>
      <c r="Z354" s="23"/>
      <c r="AA354" s="23"/>
    </row>
    <row r="355" spans="2:27" ht="16.5" customHeight="1" x14ac:dyDescent="0.25">
      <c r="B355" s="24"/>
      <c r="C355" s="24"/>
      <c r="E355" s="24"/>
      <c r="F355" s="47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R355" s="23"/>
      <c r="V355" s="23"/>
      <c r="W355" s="23"/>
      <c r="X355" s="23"/>
      <c r="Y355" s="23"/>
      <c r="Z355" s="23"/>
      <c r="AA355" s="23"/>
    </row>
    <row r="356" spans="2:27" ht="16.5" customHeight="1" x14ac:dyDescent="0.25">
      <c r="B356" s="24"/>
      <c r="C356" s="24"/>
      <c r="E356" s="24"/>
      <c r="F356" s="47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R356" s="23"/>
      <c r="V356" s="23"/>
      <c r="W356" s="23"/>
      <c r="X356" s="23"/>
      <c r="Y356" s="23"/>
      <c r="Z356" s="23"/>
      <c r="AA356" s="23"/>
    </row>
    <row r="357" spans="2:27" ht="16.5" customHeight="1" x14ac:dyDescent="0.25">
      <c r="B357" s="24"/>
      <c r="C357" s="24"/>
      <c r="E357" s="24"/>
      <c r="F357" s="47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R357" s="23"/>
      <c r="V357" s="23"/>
      <c r="W357" s="23"/>
      <c r="X357" s="23"/>
      <c r="Y357" s="23"/>
      <c r="Z357" s="23"/>
      <c r="AA357" s="23"/>
    </row>
    <row r="358" spans="2:27" ht="16.5" customHeight="1" x14ac:dyDescent="0.25">
      <c r="B358" s="24"/>
      <c r="C358" s="24"/>
      <c r="E358" s="24"/>
      <c r="F358" s="47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R358" s="23"/>
      <c r="V358" s="23"/>
      <c r="W358" s="23"/>
      <c r="X358" s="23"/>
      <c r="Y358" s="23"/>
      <c r="Z358" s="23"/>
      <c r="AA358" s="23"/>
    </row>
    <row r="359" spans="2:27" ht="16.5" customHeight="1" x14ac:dyDescent="0.25">
      <c r="B359" s="24"/>
      <c r="C359" s="24"/>
      <c r="E359" s="24"/>
      <c r="F359" s="47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R359" s="23"/>
      <c r="V359" s="23"/>
      <c r="W359" s="23"/>
      <c r="X359" s="23"/>
      <c r="Y359" s="23"/>
      <c r="Z359" s="23"/>
      <c r="AA359" s="23"/>
    </row>
    <row r="360" spans="2:27" ht="16.5" customHeight="1" x14ac:dyDescent="0.25">
      <c r="B360" s="24"/>
      <c r="C360" s="24"/>
      <c r="E360" s="24"/>
      <c r="F360" s="47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R360" s="23"/>
      <c r="V360" s="23"/>
      <c r="W360" s="23"/>
      <c r="X360" s="23"/>
      <c r="Y360" s="23"/>
      <c r="Z360" s="23"/>
      <c r="AA360" s="23"/>
    </row>
    <row r="361" spans="2:27" ht="16.5" customHeight="1" x14ac:dyDescent="0.25">
      <c r="B361" s="24"/>
      <c r="C361" s="24"/>
      <c r="E361" s="24"/>
      <c r="F361" s="47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R361" s="23"/>
      <c r="V361" s="23"/>
      <c r="W361" s="23"/>
      <c r="X361" s="23"/>
      <c r="Y361" s="23"/>
      <c r="Z361" s="23"/>
      <c r="AA361" s="23"/>
    </row>
    <row r="362" spans="2:27" ht="16.5" customHeight="1" x14ac:dyDescent="0.25">
      <c r="B362" s="24"/>
      <c r="C362" s="24"/>
      <c r="E362" s="24"/>
      <c r="F362" s="47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R362" s="23"/>
      <c r="V362" s="23"/>
      <c r="W362" s="23"/>
      <c r="X362" s="23"/>
      <c r="Y362" s="23"/>
      <c r="Z362" s="23"/>
      <c r="AA362" s="23"/>
    </row>
    <row r="363" spans="2:27" ht="16.5" customHeight="1" x14ac:dyDescent="0.25">
      <c r="B363" s="24"/>
      <c r="C363" s="24"/>
      <c r="E363" s="24"/>
      <c r="F363" s="47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R363" s="23"/>
      <c r="V363" s="23"/>
      <c r="W363" s="23"/>
      <c r="X363" s="23"/>
      <c r="Y363" s="23"/>
      <c r="Z363" s="23"/>
      <c r="AA363" s="23"/>
    </row>
    <row r="364" spans="2:27" ht="16.5" customHeight="1" x14ac:dyDescent="0.25">
      <c r="B364" s="24"/>
      <c r="C364" s="24"/>
      <c r="E364" s="24"/>
      <c r="F364" s="47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R364" s="23"/>
      <c r="V364" s="23"/>
      <c r="W364" s="23"/>
      <c r="X364" s="23"/>
      <c r="Y364" s="23"/>
      <c r="Z364" s="23"/>
      <c r="AA364" s="23"/>
    </row>
    <row r="365" spans="2:27" ht="16.5" customHeight="1" x14ac:dyDescent="0.25">
      <c r="B365" s="24"/>
      <c r="C365" s="24"/>
      <c r="E365" s="24"/>
      <c r="F365" s="47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R365" s="23"/>
      <c r="V365" s="23"/>
      <c r="W365" s="23"/>
      <c r="X365" s="23"/>
      <c r="Y365" s="23"/>
      <c r="Z365" s="23"/>
      <c r="AA365" s="23"/>
    </row>
    <row r="366" spans="2:27" ht="16.5" customHeight="1" x14ac:dyDescent="0.25">
      <c r="B366" s="24"/>
      <c r="C366" s="24"/>
      <c r="E366" s="24"/>
      <c r="F366" s="47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R366" s="23"/>
      <c r="V366" s="23"/>
      <c r="W366" s="23"/>
      <c r="X366" s="23"/>
      <c r="Y366" s="23"/>
      <c r="Z366" s="23"/>
      <c r="AA366" s="23"/>
    </row>
    <row r="367" spans="2:27" ht="16.5" customHeight="1" x14ac:dyDescent="0.25">
      <c r="B367" s="24"/>
      <c r="C367" s="24"/>
      <c r="E367" s="24"/>
      <c r="F367" s="47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R367" s="23"/>
      <c r="V367" s="23"/>
      <c r="W367" s="23"/>
      <c r="X367" s="23"/>
      <c r="Y367" s="23"/>
      <c r="Z367" s="23"/>
      <c r="AA367" s="23"/>
    </row>
    <row r="368" spans="2:27" ht="16.5" customHeight="1" x14ac:dyDescent="0.25">
      <c r="B368" s="24"/>
      <c r="C368" s="24"/>
      <c r="E368" s="24"/>
      <c r="F368" s="47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R368" s="23"/>
      <c r="V368" s="23"/>
      <c r="W368" s="23"/>
      <c r="X368" s="23"/>
      <c r="Y368" s="23"/>
      <c r="Z368" s="23"/>
      <c r="AA368" s="23"/>
    </row>
    <row r="369" spans="2:27" ht="16.5" customHeight="1" x14ac:dyDescent="0.25">
      <c r="B369" s="24"/>
      <c r="C369" s="24"/>
      <c r="E369" s="24"/>
      <c r="F369" s="47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R369" s="23"/>
      <c r="V369" s="23"/>
      <c r="W369" s="23"/>
      <c r="X369" s="23"/>
      <c r="Y369" s="23"/>
      <c r="Z369" s="23"/>
      <c r="AA369" s="23"/>
    </row>
    <row r="370" spans="2:27" ht="16.5" customHeight="1" x14ac:dyDescent="0.25">
      <c r="B370" s="24"/>
      <c r="C370" s="24"/>
      <c r="E370" s="24"/>
      <c r="F370" s="47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R370" s="23"/>
      <c r="V370" s="23"/>
      <c r="W370" s="23"/>
      <c r="X370" s="23"/>
      <c r="Y370" s="23"/>
      <c r="Z370" s="23"/>
      <c r="AA370" s="23"/>
    </row>
    <row r="371" spans="2:27" ht="16.5" customHeight="1" x14ac:dyDescent="0.25">
      <c r="B371" s="24"/>
      <c r="C371" s="24"/>
      <c r="E371" s="24"/>
      <c r="F371" s="47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R371" s="23"/>
      <c r="V371" s="23"/>
      <c r="W371" s="23"/>
      <c r="X371" s="23"/>
      <c r="Y371" s="23"/>
      <c r="Z371" s="23"/>
      <c r="AA371" s="23"/>
    </row>
    <row r="372" spans="2:27" ht="16.5" customHeight="1" x14ac:dyDescent="0.25">
      <c r="B372" s="24"/>
      <c r="C372" s="24"/>
      <c r="E372" s="24"/>
      <c r="F372" s="47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R372" s="23"/>
      <c r="V372" s="23"/>
      <c r="W372" s="23"/>
      <c r="X372" s="23"/>
      <c r="Y372" s="23"/>
      <c r="Z372" s="23"/>
      <c r="AA372" s="23"/>
    </row>
    <row r="373" spans="2:27" ht="16.5" customHeight="1" x14ac:dyDescent="0.25">
      <c r="B373" s="24"/>
      <c r="C373" s="24"/>
      <c r="E373" s="24"/>
      <c r="F373" s="47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R373" s="23"/>
      <c r="V373" s="23"/>
      <c r="W373" s="23"/>
      <c r="X373" s="23"/>
      <c r="Y373" s="23"/>
      <c r="Z373" s="23"/>
      <c r="AA373" s="23"/>
    </row>
    <row r="374" spans="2:27" ht="16.5" customHeight="1" x14ac:dyDescent="0.25">
      <c r="B374" s="24"/>
      <c r="C374" s="24"/>
      <c r="E374" s="24"/>
      <c r="F374" s="47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R374" s="23"/>
      <c r="V374" s="23"/>
      <c r="W374" s="23"/>
      <c r="X374" s="23"/>
      <c r="Y374" s="23"/>
      <c r="Z374" s="23"/>
      <c r="AA374" s="23"/>
    </row>
    <row r="375" spans="2:27" ht="16.5" customHeight="1" x14ac:dyDescent="0.25">
      <c r="B375" s="24"/>
      <c r="C375" s="24"/>
      <c r="E375" s="24"/>
      <c r="F375" s="47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R375" s="23"/>
      <c r="V375" s="23"/>
      <c r="W375" s="23"/>
      <c r="X375" s="23"/>
      <c r="Y375" s="23"/>
      <c r="Z375" s="23"/>
      <c r="AA375" s="23"/>
    </row>
    <row r="376" spans="2:27" ht="16.5" customHeight="1" x14ac:dyDescent="0.25">
      <c r="B376" s="24"/>
      <c r="C376" s="24"/>
      <c r="E376" s="24"/>
      <c r="F376" s="47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R376" s="23"/>
      <c r="V376" s="23"/>
      <c r="W376" s="23"/>
      <c r="X376" s="23"/>
      <c r="Y376" s="23"/>
      <c r="Z376" s="23"/>
      <c r="AA376" s="23"/>
    </row>
    <row r="377" spans="2:27" ht="16.5" customHeight="1" x14ac:dyDescent="0.25">
      <c r="B377" s="24"/>
      <c r="C377" s="24"/>
      <c r="E377" s="24"/>
      <c r="F377" s="47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R377" s="23"/>
      <c r="V377" s="23"/>
      <c r="W377" s="23"/>
      <c r="X377" s="23"/>
      <c r="Y377" s="23"/>
      <c r="Z377" s="23"/>
      <c r="AA377" s="23"/>
    </row>
    <row r="378" spans="2:27" ht="16.5" customHeight="1" x14ac:dyDescent="0.25">
      <c r="B378" s="24"/>
      <c r="C378" s="24"/>
      <c r="E378" s="24"/>
      <c r="F378" s="47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R378" s="23"/>
      <c r="V378" s="23"/>
      <c r="W378" s="23"/>
      <c r="X378" s="23"/>
      <c r="Y378" s="23"/>
      <c r="Z378" s="23"/>
      <c r="AA378" s="23"/>
    </row>
    <row r="379" spans="2:27" ht="16.5" customHeight="1" x14ac:dyDescent="0.25">
      <c r="B379" s="24"/>
      <c r="C379" s="24"/>
      <c r="E379" s="24"/>
      <c r="F379" s="47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R379" s="23"/>
      <c r="V379" s="23"/>
      <c r="W379" s="23"/>
      <c r="X379" s="23"/>
      <c r="Y379" s="23"/>
      <c r="Z379" s="23"/>
      <c r="AA379" s="23"/>
    </row>
    <row r="380" spans="2:27" ht="16.5" customHeight="1" x14ac:dyDescent="0.25">
      <c r="B380" s="24"/>
      <c r="C380" s="24"/>
      <c r="E380" s="24"/>
      <c r="F380" s="47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R380" s="23"/>
      <c r="V380" s="23"/>
      <c r="W380" s="23"/>
      <c r="X380" s="23"/>
      <c r="Y380" s="23"/>
      <c r="Z380" s="23"/>
      <c r="AA380" s="23"/>
    </row>
    <row r="381" spans="2:27" ht="16.5" customHeight="1" x14ac:dyDescent="0.25">
      <c r="B381" s="24"/>
      <c r="C381" s="24"/>
      <c r="E381" s="24"/>
      <c r="F381" s="47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R381" s="23"/>
      <c r="V381" s="23"/>
      <c r="W381" s="23"/>
      <c r="X381" s="23"/>
      <c r="Y381" s="23"/>
      <c r="Z381" s="23"/>
      <c r="AA381" s="23"/>
    </row>
    <row r="382" spans="2:27" ht="16.5" customHeight="1" x14ac:dyDescent="0.25">
      <c r="B382" s="24"/>
      <c r="C382" s="24"/>
      <c r="E382" s="24"/>
      <c r="F382" s="47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R382" s="23"/>
      <c r="V382" s="23"/>
      <c r="W382" s="23"/>
      <c r="X382" s="23"/>
      <c r="Y382" s="23"/>
      <c r="Z382" s="23"/>
      <c r="AA382" s="23"/>
    </row>
    <row r="383" spans="2:27" ht="16.5" customHeight="1" x14ac:dyDescent="0.25">
      <c r="B383" s="24"/>
      <c r="C383" s="24"/>
      <c r="E383" s="24"/>
      <c r="F383" s="47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R383" s="23"/>
      <c r="V383" s="23"/>
      <c r="W383" s="23"/>
      <c r="X383" s="23"/>
      <c r="Y383" s="23"/>
      <c r="Z383" s="23"/>
      <c r="AA383" s="23"/>
    </row>
    <row r="384" spans="2:27" ht="16.5" customHeight="1" x14ac:dyDescent="0.25">
      <c r="B384" s="24"/>
      <c r="C384" s="24"/>
      <c r="E384" s="24"/>
      <c r="F384" s="47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R384" s="23"/>
      <c r="V384" s="23"/>
      <c r="W384" s="23"/>
      <c r="X384" s="23"/>
      <c r="Y384" s="23"/>
      <c r="Z384" s="23"/>
      <c r="AA384" s="23"/>
    </row>
    <row r="385" spans="2:27" ht="16.5" customHeight="1" x14ac:dyDescent="0.25">
      <c r="B385" s="24"/>
      <c r="C385" s="24"/>
      <c r="E385" s="24"/>
      <c r="F385" s="47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R385" s="23"/>
      <c r="V385" s="23"/>
      <c r="W385" s="23"/>
      <c r="X385" s="23"/>
      <c r="Y385" s="23"/>
      <c r="Z385" s="23"/>
      <c r="AA385" s="23"/>
    </row>
    <row r="386" spans="2:27" ht="16.5" customHeight="1" x14ac:dyDescent="0.25">
      <c r="B386" s="24"/>
      <c r="C386" s="24"/>
      <c r="E386" s="24"/>
      <c r="F386" s="47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R386" s="23"/>
      <c r="V386" s="23"/>
      <c r="W386" s="23"/>
      <c r="X386" s="23"/>
      <c r="Y386" s="23"/>
      <c r="Z386" s="23"/>
      <c r="AA386" s="23"/>
    </row>
    <row r="387" spans="2:27" ht="16.5" customHeight="1" x14ac:dyDescent="0.25">
      <c r="B387" s="24"/>
      <c r="C387" s="24"/>
      <c r="E387" s="24"/>
      <c r="F387" s="47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R387" s="23"/>
      <c r="V387" s="23"/>
      <c r="W387" s="23"/>
      <c r="X387" s="23"/>
      <c r="Y387" s="23"/>
      <c r="Z387" s="23"/>
      <c r="AA387" s="23"/>
    </row>
    <row r="388" spans="2:27" ht="16.5" customHeight="1" x14ac:dyDescent="0.25">
      <c r="B388" s="24"/>
      <c r="C388" s="24"/>
      <c r="E388" s="24"/>
      <c r="F388" s="47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R388" s="23"/>
      <c r="V388" s="23"/>
      <c r="W388" s="23"/>
      <c r="X388" s="23"/>
      <c r="Y388" s="23"/>
      <c r="Z388" s="23"/>
      <c r="AA388" s="23"/>
    </row>
    <row r="389" spans="2:27" ht="16.5" customHeight="1" x14ac:dyDescent="0.25">
      <c r="B389" s="24"/>
      <c r="C389" s="24"/>
      <c r="E389" s="24"/>
      <c r="F389" s="47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R389" s="23"/>
      <c r="V389" s="23"/>
      <c r="W389" s="23"/>
      <c r="X389" s="23"/>
      <c r="Y389" s="23"/>
      <c r="Z389" s="23"/>
      <c r="AA389" s="23"/>
    </row>
    <row r="390" spans="2:27" ht="16.5" customHeight="1" x14ac:dyDescent="0.25">
      <c r="B390" s="24"/>
      <c r="C390" s="24"/>
      <c r="E390" s="24"/>
      <c r="F390" s="47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R390" s="23"/>
      <c r="V390" s="23"/>
      <c r="W390" s="23"/>
      <c r="X390" s="23"/>
      <c r="Y390" s="23"/>
      <c r="Z390" s="23"/>
      <c r="AA390" s="23"/>
    </row>
    <row r="391" spans="2:27" ht="16.5" customHeight="1" x14ac:dyDescent="0.25">
      <c r="B391" s="24"/>
      <c r="C391" s="24"/>
      <c r="E391" s="24"/>
      <c r="F391" s="47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R391" s="23"/>
      <c r="V391" s="23"/>
      <c r="W391" s="23"/>
      <c r="X391" s="23"/>
      <c r="Y391" s="23"/>
      <c r="Z391" s="23"/>
      <c r="AA391" s="23"/>
    </row>
    <row r="392" spans="2:27" ht="16.5" customHeight="1" x14ac:dyDescent="0.25">
      <c r="B392" s="24"/>
      <c r="C392" s="24"/>
      <c r="E392" s="24"/>
      <c r="F392" s="47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R392" s="23"/>
      <c r="V392" s="23"/>
      <c r="W392" s="23"/>
      <c r="X392" s="23"/>
      <c r="Y392" s="23"/>
      <c r="Z392" s="23"/>
      <c r="AA392" s="23"/>
    </row>
    <row r="393" spans="2:27" ht="16.5" customHeight="1" x14ac:dyDescent="0.25">
      <c r="B393" s="24"/>
      <c r="C393" s="24"/>
      <c r="E393" s="24"/>
      <c r="F393" s="47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R393" s="23"/>
      <c r="V393" s="23"/>
      <c r="W393" s="23"/>
      <c r="X393" s="23"/>
      <c r="Y393" s="23"/>
      <c r="Z393" s="23"/>
      <c r="AA393" s="23"/>
    </row>
    <row r="394" spans="2:27" ht="16.5" customHeight="1" x14ac:dyDescent="0.25">
      <c r="B394" s="24"/>
      <c r="C394" s="24"/>
      <c r="E394" s="24"/>
      <c r="F394" s="47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R394" s="23"/>
      <c r="V394" s="23"/>
      <c r="W394" s="23"/>
      <c r="X394" s="23"/>
      <c r="Y394" s="23"/>
      <c r="Z394" s="23"/>
      <c r="AA394" s="23"/>
    </row>
    <row r="395" spans="2:27" ht="16.5" customHeight="1" x14ac:dyDescent="0.25">
      <c r="B395" s="24"/>
      <c r="C395" s="24"/>
      <c r="E395" s="24"/>
      <c r="F395" s="47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R395" s="23"/>
      <c r="V395" s="23"/>
      <c r="W395" s="23"/>
      <c r="X395" s="23"/>
      <c r="Y395" s="23"/>
      <c r="Z395" s="23"/>
      <c r="AA395" s="23"/>
    </row>
    <row r="396" spans="2:27" ht="16.5" customHeight="1" x14ac:dyDescent="0.25">
      <c r="B396" s="24"/>
      <c r="C396" s="24"/>
      <c r="E396" s="24"/>
      <c r="F396" s="47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R396" s="23"/>
      <c r="V396" s="23"/>
      <c r="W396" s="23"/>
      <c r="X396" s="23"/>
      <c r="Y396" s="23"/>
      <c r="Z396" s="23"/>
      <c r="AA396" s="23"/>
    </row>
    <row r="397" spans="2:27" ht="16.5" customHeight="1" x14ac:dyDescent="0.25">
      <c r="B397" s="24"/>
      <c r="C397" s="24"/>
      <c r="E397" s="24"/>
      <c r="F397" s="47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R397" s="23"/>
      <c r="V397" s="23"/>
      <c r="W397" s="23"/>
      <c r="X397" s="23"/>
      <c r="Y397" s="23"/>
      <c r="Z397" s="23"/>
      <c r="AA397" s="23"/>
    </row>
    <row r="398" spans="2:27" ht="16.5" customHeight="1" x14ac:dyDescent="0.25">
      <c r="B398" s="24"/>
      <c r="C398" s="24"/>
      <c r="E398" s="24"/>
      <c r="F398" s="47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R398" s="23"/>
      <c r="V398" s="23"/>
      <c r="W398" s="23"/>
      <c r="X398" s="23"/>
      <c r="Y398" s="23"/>
      <c r="Z398" s="23"/>
      <c r="AA398" s="23"/>
    </row>
    <row r="399" spans="2:27" ht="16.5" customHeight="1" x14ac:dyDescent="0.25">
      <c r="B399" s="24"/>
      <c r="C399" s="24"/>
      <c r="E399" s="24"/>
      <c r="F399" s="47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R399" s="23"/>
      <c r="V399" s="23"/>
      <c r="W399" s="23"/>
      <c r="X399" s="23"/>
      <c r="Y399" s="23"/>
      <c r="Z399" s="23"/>
      <c r="AA399" s="23"/>
    </row>
    <row r="400" spans="2:27" ht="16.5" customHeight="1" x14ac:dyDescent="0.25">
      <c r="B400" s="24"/>
      <c r="C400" s="24"/>
      <c r="E400" s="24"/>
      <c r="F400" s="47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R400" s="23"/>
      <c r="V400" s="23"/>
      <c r="W400" s="23"/>
      <c r="X400" s="23"/>
      <c r="Y400" s="23"/>
      <c r="Z400" s="23"/>
      <c r="AA400" s="23"/>
    </row>
    <row r="401" spans="2:27" ht="16.5" customHeight="1" x14ac:dyDescent="0.25">
      <c r="B401" s="24"/>
      <c r="C401" s="24"/>
      <c r="E401" s="24"/>
      <c r="F401" s="47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R401" s="23"/>
      <c r="V401" s="23"/>
      <c r="W401" s="23"/>
      <c r="X401" s="23"/>
      <c r="Y401" s="23"/>
      <c r="Z401" s="23"/>
      <c r="AA401" s="23"/>
    </row>
    <row r="402" spans="2:27" ht="16.5" customHeight="1" x14ac:dyDescent="0.25">
      <c r="B402" s="24"/>
      <c r="C402" s="24"/>
      <c r="E402" s="24"/>
      <c r="F402" s="47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R402" s="23"/>
      <c r="V402" s="23"/>
      <c r="W402" s="23"/>
      <c r="X402" s="23"/>
      <c r="Y402" s="23"/>
      <c r="Z402" s="23"/>
      <c r="AA402" s="23"/>
    </row>
    <row r="403" spans="2:27" ht="16.5" customHeight="1" x14ac:dyDescent="0.25">
      <c r="B403" s="24"/>
      <c r="C403" s="24"/>
      <c r="E403" s="24"/>
      <c r="F403" s="47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R403" s="23"/>
      <c r="V403" s="23"/>
      <c r="W403" s="23"/>
      <c r="X403" s="23"/>
      <c r="Y403" s="23"/>
      <c r="Z403" s="23"/>
      <c r="AA403" s="23"/>
    </row>
    <row r="404" spans="2:27" ht="16.5" customHeight="1" x14ac:dyDescent="0.25">
      <c r="B404" s="24"/>
      <c r="C404" s="24"/>
      <c r="E404" s="24"/>
      <c r="F404" s="47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R404" s="23"/>
      <c r="V404" s="23"/>
      <c r="W404" s="23"/>
      <c r="X404" s="23"/>
      <c r="Y404" s="23"/>
      <c r="Z404" s="23"/>
      <c r="AA404" s="23"/>
    </row>
    <row r="405" spans="2:27" ht="16.5" customHeight="1" x14ac:dyDescent="0.25">
      <c r="B405" s="24"/>
      <c r="C405" s="24"/>
      <c r="E405" s="24"/>
      <c r="F405" s="47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R405" s="23"/>
      <c r="V405" s="23"/>
      <c r="W405" s="23"/>
      <c r="X405" s="23"/>
      <c r="Y405" s="23"/>
      <c r="Z405" s="23"/>
      <c r="AA405" s="23"/>
    </row>
    <row r="406" spans="2:27" ht="16.5" customHeight="1" x14ac:dyDescent="0.25">
      <c r="B406" s="24"/>
      <c r="C406" s="24"/>
      <c r="E406" s="24"/>
      <c r="F406" s="47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R406" s="23"/>
      <c r="V406" s="23"/>
      <c r="W406" s="23"/>
      <c r="X406" s="23"/>
      <c r="Y406" s="23"/>
      <c r="Z406" s="23"/>
      <c r="AA406" s="23"/>
    </row>
    <row r="407" spans="2:27" ht="16.5" customHeight="1" x14ac:dyDescent="0.25">
      <c r="B407" s="24"/>
      <c r="C407" s="24"/>
      <c r="E407" s="24"/>
      <c r="F407" s="47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R407" s="23"/>
      <c r="V407" s="23"/>
      <c r="W407" s="23"/>
      <c r="X407" s="23"/>
      <c r="Y407" s="23"/>
      <c r="Z407" s="23"/>
      <c r="AA407" s="23"/>
    </row>
    <row r="408" spans="2:27" ht="16.5" customHeight="1" x14ac:dyDescent="0.25">
      <c r="B408" s="24"/>
      <c r="C408" s="24"/>
      <c r="E408" s="24"/>
      <c r="F408" s="47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R408" s="23"/>
      <c r="V408" s="23"/>
      <c r="W408" s="23"/>
      <c r="X408" s="23"/>
      <c r="Y408" s="23"/>
      <c r="Z408" s="23"/>
      <c r="AA408" s="23"/>
    </row>
    <row r="409" spans="2:27" ht="16.5" customHeight="1" x14ac:dyDescent="0.25">
      <c r="B409" s="24"/>
      <c r="C409" s="24"/>
      <c r="E409" s="24"/>
      <c r="F409" s="47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R409" s="23"/>
      <c r="V409" s="23"/>
      <c r="W409" s="23"/>
      <c r="X409" s="23"/>
      <c r="Y409" s="23"/>
      <c r="Z409" s="23"/>
      <c r="AA409" s="23"/>
    </row>
    <row r="410" spans="2:27" ht="16.5" customHeight="1" x14ac:dyDescent="0.25">
      <c r="B410" s="24"/>
      <c r="C410" s="24"/>
      <c r="E410" s="24"/>
      <c r="F410" s="47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R410" s="23"/>
      <c r="V410" s="23"/>
      <c r="W410" s="23"/>
      <c r="X410" s="23"/>
      <c r="Y410" s="23"/>
      <c r="Z410" s="23"/>
      <c r="AA410" s="23"/>
    </row>
    <row r="411" spans="2:27" ht="16.5" customHeight="1" x14ac:dyDescent="0.25">
      <c r="B411" s="24"/>
      <c r="C411" s="24"/>
      <c r="E411" s="24"/>
      <c r="F411" s="47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R411" s="23"/>
      <c r="V411" s="23"/>
      <c r="W411" s="23"/>
      <c r="X411" s="23"/>
      <c r="Y411" s="23"/>
      <c r="Z411" s="23"/>
      <c r="AA411" s="23"/>
    </row>
    <row r="412" spans="2:27" ht="16.5" customHeight="1" x14ac:dyDescent="0.25">
      <c r="B412" s="24"/>
      <c r="C412" s="24"/>
      <c r="E412" s="24"/>
      <c r="F412" s="47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R412" s="23"/>
      <c r="V412" s="23"/>
      <c r="W412" s="23"/>
      <c r="X412" s="23"/>
      <c r="Y412" s="23"/>
      <c r="Z412" s="23"/>
      <c r="AA412" s="23"/>
    </row>
    <row r="413" spans="2:27" ht="16.5" customHeight="1" x14ac:dyDescent="0.25">
      <c r="B413" s="24"/>
      <c r="C413" s="24"/>
      <c r="E413" s="24"/>
      <c r="F413" s="47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R413" s="23"/>
      <c r="V413" s="23"/>
      <c r="W413" s="23"/>
      <c r="X413" s="23"/>
      <c r="Y413" s="23"/>
      <c r="Z413" s="23"/>
      <c r="AA413" s="23"/>
    </row>
    <row r="414" spans="2:27" ht="16.5" customHeight="1" x14ac:dyDescent="0.25">
      <c r="B414" s="24"/>
      <c r="C414" s="24"/>
      <c r="E414" s="24"/>
      <c r="F414" s="47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R414" s="23"/>
      <c r="V414" s="23"/>
      <c r="W414" s="23"/>
      <c r="X414" s="23"/>
      <c r="Y414" s="23"/>
      <c r="Z414" s="23"/>
      <c r="AA414" s="23"/>
    </row>
    <row r="415" spans="2:27" ht="16.5" customHeight="1" x14ac:dyDescent="0.25">
      <c r="B415" s="24"/>
      <c r="C415" s="24"/>
      <c r="E415" s="24"/>
      <c r="F415" s="47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R415" s="23"/>
      <c r="V415" s="23"/>
      <c r="W415" s="23"/>
      <c r="X415" s="23"/>
      <c r="Y415" s="23"/>
      <c r="Z415" s="23"/>
      <c r="AA415" s="23"/>
    </row>
    <row r="416" spans="2:27" ht="16.5" customHeight="1" x14ac:dyDescent="0.25">
      <c r="B416" s="24"/>
      <c r="C416" s="24"/>
      <c r="E416" s="24"/>
      <c r="F416" s="47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R416" s="23"/>
      <c r="V416" s="23"/>
      <c r="W416" s="23"/>
      <c r="X416" s="23"/>
      <c r="Y416" s="23"/>
      <c r="Z416" s="23"/>
      <c r="AA416" s="23"/>
    </row>
    <row r="417" spans="2:27" ht="16.5" customHeight="1" x14ac:dyDescent="0.25">
      <c r="B417" s="24"/>
      <c r="C417" s="24"/>
      <c r="E417" s="24"/>
      <c r="F417" s="47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R417" s="23"/>
      <c r="V417" s="23"/>
      <c r="W417" s="23"/>
      <c r="X417" s="23"/>
      <c r="Y417" s="23"/>
      <c r="Z417" s="23"/>
      <c r="AA417" s="23"/>
    </row>
    <row r="418" spans="2:27" ht="16.5" customHeight="1" x14ac:dyDescent="0.25">
      <c r="B418" s="24"/>
      <c r="C418" s="24"/>
      <c r="E418" s="24"/>
      <c r="F418" s="47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R418" s="23"/>
      <c r="V418" s="23"/>
      <c r="W418" s="23"/>
      <c r="X418" s="23"/>
      <c r="Y418" s="23"/>
      <c r="Z418" s="23"/>
      <c r="AA418" s="23"/>
    </row>
    <row r="419" spans="2:27" ht="16.5" customHeight="1" x14ac:dyDescent="0.25">
      <c r="B419" s="24"/>
      <c r="C419" s="24"/>
      <c r="E419" s="24"/>
      <c r="F419" s="47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R419" s="23"/>
      <c r="V419" s="23"/>
      <c r="W419" s="23"/>
      <c r="X419" s="23"/>
      <c r="Y419" s="23"/>
      <c r="Z419" s="23"/>
      <c r="AA419" s="23"/>
    </row>
    <row r="420" spans="2:27" ht="16.5" customHeight="1" x14ac:dyDescent="0.25">
      <c r="B420" s="24"/>
      <c r="C420" s="24"/>
      <c r="E420" s="24"/>
      <c r="F420" s="47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R420" s="23"/>
      <c r="V420" s="23"/>
      <c r="W420" s="23"/>
      <c r="X420" s="23"/>
      <c r="Y420" s="23"/>
      <c r="Z420" s="23"/>
      <c r="AA420" s="23"/>
    </row>
    <row r="421" spans="2:27" ht="16.5" customHeight="1" x14ac:dyDescent="0.25">
      <c r="B421" s="24"/>
      <c r="C421" s="24"/>
      <c r="E421" s="24"/>
      <c r="F421" s="47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R421" s="23"/>
      <c r="V421" s="23"/>
      <c r="W421" s="23"/>
      <c r="X421" s="23"/>
      <c r="Y421" s="23"/>
      <c r="Z421" s="23"/>
      <c r="AA421" s="23"/>
    </row>
    <row r="422" spans="2:27" ht="16.5" customHeight="1" x14ac:dyDescent="0.25">
      <c r="B422" s="24"/>
      <c r="C422" s="24"/>
      <c r="E422" s="24"/>
      <c r="F422" s="47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R422" s="23"/>
      <c r="V422" s="23"/>
      <c r="W422" s="23"/>
      <c r="X422" s="23"/>
      <c r="Y422" s="23"/>
      <c r="Z422" s="23"/>
      <c r="AA422" s="23"/>
    </row>
    <row r="423" spans="2:27" ht="16.5" customHeight="1" x14ac:dyDescent="0.25">
      <c r="B423" s="24"/>
      <c r="C423" s="24"/>
      <c r="E423" s="24"/>
      <c r="F423" s="47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R423" s="23"/>
      <c r="V423" s="23"/>
      <c r="W423" s="23"/>
      <c r="X423" s="23"/>
      <c r="Y423" s="23"/>
      <c r="Z423" s="23"/>
      <c r="AA423" s="23"/>
    </row>
    <row r="424" spans="2:27" ht="16.5" customHeight="1" x14ac:dyDescent="0.25">
      <c r="B424" s="24"/>
      <c r="C424" s="24"/>
      <c r="E424" s="24"/>
      <c r="F424" s="47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R424" s="23"/>
      <c r="V424" s="23"/>
      <c r="W424" s="23"/>
      <c r="X424" s="23"/>
      <c r="Y424" s="23"/>
      <c r="Z424" s="23"/>
      <c r="AA424" s="23"/>
    </row>
    <row r="425" spans="2:27" ht="16.5" customHeight="1" x14ac:dyDescent="0.25">
      <c r="B425" s="24"/>
      <c r="C425" s="24"/>
      <c r="E425" s="24"/>
      <c r="F425" s="47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R425" s="23"/>
      <c r="V425" s="23"/>
      <c r="W425" s="23"/>
      <c r="X425" s="23"/>
      <c r="Y425" s="23"/>
      <c r="Z425" s="23"/>
      <c r="AA425" s="23"/>
    </row>
    <row r="426" spans="2:27" ht="16.5" customHeight="1" x14ac:dyDescent="0.25">
      <c r="B426" s="24"/>
      <c r="C426" s="24"/>
      <c r="E426" s="24"/>
      <c r="F426" s="47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R426" s="23"/>
      <c r="V426" s="23"/>
      <c r="W426" s="23"/>
      <c r="X426" s="23"/>
      <c r="Y426" s="23"/>
      <c r="Z426" s="23"/>
      <c r="AA426" s="23"/>
    </row>
    <row r="427" spans="2:27" ht="16.5" customHeight="1" x14ac:dyDescent="0.25">
      <c r="B427" s="24"/>
      <c r="C427" s="24"/>
      <c r="E427" s="24"/>
      <c r="F427" s="47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R427" s="23"/>
      <c r="V427" s="23"/>
      <c r="W427" s="23"/>
      <c r="X427" s="23"/>
      <c r="Y427" s="23"/>
      <c r="Z427" s="23"/>
      <c r="AA427" s="23"/>
    </row>
    <row r="428" spans="2:27" ht="16.5" customHeight="1" x14ac:dyDescent="0.25">
      <c r="B428" s="24"/>
      <c r="C428" s="24"/>
      <c r="E428" s="24"/>
      <c r="F428" s="47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R428" s="23"/>
      <c r="V428" s="23"/>
      <c r="W428" s="23"/>
      <c r="X428" s="23"/>
      <c r="Y428" s="23"/>
      <c r="Z428" s="23"/>
      <c r="AA428" s="23"/>
    </row>
    <row r="429" spans="2:27" ht="16.5" customHeight="1" x14ac:dyDescent="0.25">
      <c r="B429" s="24"/>
      <c r="C429" s="24"/>
      <c r="E429" s="24"/>
      <c r="F429" s="47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R429" s="23"/>
      <c r="V429" s="23"/>
      <c r="W429" s="23"/>
      <c r="X429" s="23"/>
      <c r="Y429" s="23"/>
      <c r="Z429" s="23"/>
      <c r="AA429" s="23"/>
    </row>
    <row r="430" spans="2:27" ht="16.5" customHeight="1" x14ac:dyDescent="0.25">
      <c r="B430" s="24"/>
      <c r="C430" s="24"/>
      <c r="E430" s="24"/>
      <c r="F430" s="47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R430" s="23"/>
      <c r="V430" s="23"/>
      <c r="W430" s="23"/>
      <c r="X430" s="23"/>
      <c r="Y430" s="23"/>
      <c r="Z430" s="23"/>
      <c r="AA430" s="23"/>
    </row>
    <row r="431" spans="2:27" ht="16.5" customHeight="1" x14ac:dyDescent="0.25">
      <c r="B431" s="24"/>
      <c r="C431" s="24"/>
      <c r="E431" s="24"/>
      <c r="F431" s="47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R431" s="23"/>
      <c r="V431" s="23"/>
      <c r="W431" s="23"/>
      <c r="X431" s="23"/>
      <c r="Y431" s="23"/>
      <c r="Z431" s="23"/>
      <c r="AA431" s="23"/>
    </row>
    <row r="432" spans="2:27" ht="16.5" customHeight="1" x14ac:dyDescent="0.25">
      <c r="B432" s="24"/>
      <c r="C432" s="24"/>
      <c r="E432" s="24"/>
      <c r="F432" s="47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R432" s="23"/>
      <c r="V432" s="23"/>
      <c r="W432" s="23"/>
      <c r="X432" s="23"/>
      <c r="Y432" s="23"/>
      <c r="Z432" s="23"/>
      <c r="AA432" s="23"/>
    </row>
    <row r="433" spans="2:27" ht="16.5" customHeight="1" x14ac:dyDescent="0.25">
      <c r="B433" s="24"/>
      <c r="C433" s="24"/>
      <c r="E433" s="24"/>
      <c r="F433" s="47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R433" s="23"/>
      <c r="V433" s="23"/>
      <c r="W433" s="23"/>
      <c r="X433" s="23"/>
      <c r="Y433" s="23"/>
      <c r="Z433" s="23"/>
      <c r="AA433" s="23"/>
    </row>
    <row r="434" spans="2:27" ht="16.5" customHeight="1" x14ac:dyDescent="0.25">
      <c r="B434" s="24"/>
      <c r="C434" s="24"/>
      <c r="E434" s="24"/>
      <c r="F434" s="47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R434" s="23"/>
      <c r="V434" s="23"/>
      <c r="W434" s="23"/>
      <c r="X434" s="23"/>
      <c r="Y434" s="23"/>
      <c r="Z434" s="23"/>
      <c r="AA434" s="23"/>
    </row>
    <row r="435" spans="2:27" ht="16.5" customHeight="1" x14ac:dyDescent="0.25">
      <c r="B435" s="24"/>
      <c r="C435" s="24"/>
      <c r="E435" s="24"/>
      <c r="F435" s="47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R435" s="23"/>
      <c r="V435" s="23"/>
      <c r="W435" s="23"/>
      <c r="X435" s="23"/>
      <c r="Y435" s="23"/>
      <c r="Z435" s="23"/>
      <c r="AA435" s="23"/>
    </row>
    <row r="436" spans="2:27" ht="16.5" customHeight="1" x14ac:dyDescent="0.25">
      <c r="B436" s="24"/>
      <c r="C436" s="24"/>
      <c r="E436" s="24"/>
      <c r="F436" s="47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R436" s="23"/>
      <c r="V436" s="23"/>
      <c r="W436" s="23"/>
      <c r="X436" s="23"/>
      <c r="Y436" s="23"/>
      <c r="Z436" s="23"/>
      <c r="AA436" s="23"/>
    </row>
    <row r="437" spans="2:27" ht="16.5" customHeight="1" x14ac:dyDescent="0.25">
      <c r="B437" s="24"/>
      <c r="C437" s="24"/>
      <c r="E437" s="24"/>
      <c r="F437" s="47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R437" s="23"/>
      <c r="V437" s="23"/>
      <c r="W437" s="23"/>
      <c r="X437" s="23"/>
      <c r="Y437" s="23"/>
      <c r="Z437" s="23"/>
      <c r="AA437" s="23"/>
    </row>
    <row r="438" spans="2:27" ht="16.5" customHeight="1" x14ac:dyDescent="0.25">
      <c r="B438" s="24"/>
      <c r="C438" s="24"/>
      <c r="E438" s="24"/>
      <c r="F438" s="47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R438" s="23"/>
      <c r="V438" s="23"/>
      <c r="W438" s="23"/>
      <c r="X438" s="23"/>
      <c r="Y438" s="23"/>
      <c r="Z438" s="23"/>
      <c r="AA438" s="23"/>
    </row>
    <row r="439" spans="2:27" ht="16.5" customHeight="1" x14ac:dyDescent="0.25">
      <c r="B439" s="24"/>
      <c r="C439" s="24"/>
      <c r="E439" s="24"/>
      <c r="F439" s="47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R439" s="23"/>
      <c r="V439" s="23"/>
      <c r="W439" s="23"/>
      <c r="X439" s="23"/>
      <c r="Y439" s="23"/>
      <c r="Z439" s="23"/>
      <c r="AA439" s="23"/>
    </row>
    <row r="440" spans="2:27" ht="16.5" customHeight="1" x14ac:dyDescent="0.25">
      <c r="B440" s="24"/>
      <c r="C440" s="24"/>
      <c r="E440" s="24"/>
      <c r="F440" s="47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R440" s="23"/>
      <c r="V440" s="23"/>
      <c r="W440" s="23"/>
      <c r="X440" s="23"/>
      <c r="Y440" s="23"/>
      <c r="Z440" s="23"/>
      <c r="AA440" s="23"/>
    </row>
    <row r="441" spans="2:27" ht="16.5" customHeight="1" x14ac:dyDescent="0.25">
      <c r="B441" s="24"/>
      <c r="C441" s="24"/>
      <c r="E441" s="24"/>
      <c r="F441" s="47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R441" s="23"/>
      <c r="V441" s="23"/>
      <c r="W441" s="23"/>
      <c r="X441" s="23"/>
      <c r="Y441" s="23"/>
      <c r="Z441" s="23"/>
      <c r="AA441" s="23"/>
    </row>
    <row r="442" spans="2:27" ht="16.5" customHeight="1" x14ac:dyDescent="0.25">
      <c r="B442" s="24"/>
      <c r="C442" s="24"/>
      <c r="E442" s="24"/>
      <c r="F442" s="47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R442" s="23"/>
      <c r="V442" s="23"/>
      <c r="W442" s="23"/>
      <c r="X442" s="23"/>
      <c r="Y442" s="23"/>
      <c r="Z442" s="23"/>
      <c r="AA442" s="23"/>
    </row>
    <row r="443" spans="2:27" ht="16.5" customHeight="1" x14ac:dyDescent="0.25">
      <c r="B443" s="24"/>
      <c r="C443" s="24"/>
      <c r="E443" s="24"/>
      <c r="F443" s="47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R443" s="23"/>
      <c r="V443" s="23"/>
      <c r="W443" s="23"/>
      <c r="X443" s="23"/>
      <c r="Y443" s="23"/>
      <c r="Z443" s="23"/>
      <c r="AA443" s="23"/>
    </row>
    <row r="444" spans="2:27" ht="16.5" customHeight="1" x14ac:dyDescent="0.25">
      <c r="B444" s="24"/>
      <c r="C444" s="24"/>
      <c r="E444" s="24"/>
      <c r="F444" s="47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R444" s="23"/>
      <c r="V444" s="23"/>
      <c r="W444" s="23"/>
      <c r="X444" s="23"/>
      <c r="Y444" s="23"/>
      <c r="Z444" s="23"/>
      <c r="AA444" s="23"/>
    </row>
    <row r="445" spans="2:27" ht="16.5" customHeight="1" x14ac:dyDescent="0.25">
      <c r="B445" s="24"/>
      <c r="C445" s="24"/>
      <c r="E445" s="24"/>
      <c r="F445" s="47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R445" s="23"/>
      <c r="V445" s="23"/>
      <c r="W445" s="23"/>
      <c r="X445" s="23"/>
      <c r="Y445" s="23"/>
      <c r="Z445" s="23"/>
      <c r="AA445" s="23"/>
    </row>
    <row r="446" spans="2:27" ht="16.5" customHeight="1" x14ac:dyDescent="0.25">
      <c r="B446" s="24"/>
      <c r="C446" s="24"/>
      <c r="E446" s="24"/>
      <c r="F446" s="47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R446" s="23"/>
      <c r="V446" s="23"/>
      <c r="W446" s="23"/>
      <c r="X446" s="23"/>
      <c r="Y446" s="23"/>
      <c r="Z446" s="23"/>
      <c r="AA446" s="23"/>
    </row>
    <row r="447" spans="2:27" ht="16.5" customHeight="1" x14ac:dyDescent="0.25">
      <c r="B447" s="24"/>
      <c r="C447" s="24"/>
      <c r="E447" s="24"/>
      <c r="F447" s="47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R447" s="23"/>
      <c r="V447" s="23"/>
      <c r="W447" s="23"/>
      <c r="X447" s="23"/>
      <c r="Y447" s="23"/>
      <c r="Z447" s="23"/>
      <c r="AA447" s="23"/>
    </row>
    <row r="448" spans="2:27" ht="16.5" customHeight="1" x14ac:dyDescent="0.25">
      <c r="B448" s="24"/>
      <c r="C448" s="24"/>
      <c r="E448" s="24"/>
      <c r="F448" s="47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R448" s="23"/>
      <c r="V448" s="23"/>
      <c r="W448" s="23"/>
      <c r="X448" s="23"/>
      <c r="Y448" s="23"/>
      <c r="Z448" s="23"/>
      <c r="AA448" s="23"/>
    </row>
    <row r="449" spans="2:27" ht="16.5" customHeight="1" x14ac:dyDescent="0.25">
      <c r="B449" s="24"/>
      <c r="C449" s="24"/>
      <c r="E449" s="24"/>
      <c r="F449" s="47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R449" s="23"/>
      <c r="V449" s="23"/>
      <c r="W449" s="23"/>
      <c r="X449" s="23"/>
      <c r="Y449" s="23"/>
      <c r="Z449" s="23"/>
      <c r="AA449" s="23"/>
    </row>
    <row r="450" spans="2:27" ht="16.5" customHeight="1" x14ac:dyDescent="0.25">
      <c r="B450" s="24"/>
      <c r="C450" s="24"/>
      <c r="E450" s="24"/>
      <c r="F450" s="47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R450" s="23"/>
      <c r="V450" s="23"/>
      <c r="W450" s="23"/>
      <c r="X450" s="23"/>
      <c r="Y450" s="23"/>
      <c r="Z450" s="23"/>
      <c r="AA450" s="23"/>
    </row>
    <row r="451" spans="2:27" ht="16.5" customHeight="1" x14ac:dyDescent="0.25">
      <c r="B451" s="24"/>
      <c r="C451" s="24"/>
      <c r="E451" s="24"/>
      <c r="F451" s="47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R451" s="23"/>
      <c r="V451" s="23"/>
      <c r="W451" s="23"/>
      <c r="X451" s="23"/>
      <c r="Y451" s="23"/>
      <c r="Z451" s="23"/>
      <c r="AA451" s="23"/>
    </row>
    <row r="452" spans="2:27" ht="16.5" customHeight="1" x14ac:dyDescent="0.25">
      <c r="B452" s="24"/>
      <c r="C452" s="24"/>
      <c r="E452" s="24"/>
      <c r="F452" s="47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R452" s="23"/>
      <c r="V452" s="23"/>
      <c r="W452" s="23"/>
      <c r="X452" s="23"/>
      <c r="Y452" s="23"/>
      <c r="Z452" s="23"/>
      <c r="AA452" s="23"/>
    </row>
    <row r="453" spans="2:27" ht="16.5" customHeight="1" x14ac:dyDescent="0.25">
      <c r="B453" s="24"/>
      <c r="C453" s="24"/>
      <c r="E453" s="24"/>
      <c r="F453" s="47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R453" s="23"/>
      <c r="V453" s="23"/>
      <c r="W453" s="23"/>
      <c r="X453" s="23"/>
      <c r="Y453" s="23"/>
      <c r="Z453" s="23"/>
      <c r="AA453" s="23"/>
    </row>
    <row r="454" spans="2:27" ht="16.5" customHeight="1" x14ac:dyDescent="0.25">
      <c r="B454" s="24"/>
      <c r="C454" s="24"/>
      <c r="E454" s="24"/>
      <c r="F454" s="47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R454" s="23"/>
      <c r="V454" s="23"/>
      <c r="W454" s="23"/>
      <c r="X454" s="23"/>
      <c r="Y454" s="23"/>
      <c r="Z454" s="23"/>
      <c r="AA454" s="23"/>
    </row>
    <row r="455" spans="2:27" ht="16.5" customHeight="1" x14ac:dyDescent="0.25">
      <c r="B455" s="24"/>
      <c r="C455" s="24"/>
      <c r="E455" s="24"/>
      <c r="F455" s="47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R455" s="23"/>
      <c r="V455" s="23"/>
      <c r="W455" s="23"/>
      <c r="X455" s="23"/>
      <c r="Y455" s="23"/>
      <c r="Z455" s="23"/>
      <c r="AA455" s="23"/>
    </row>
    <row r="456" spans="2:27" ht="16.5" customHeight="1" x14ac:dyDescent="0.25">
      <c r="B456" s="24"/>
      <c r="C456" s="24"/>
      <c r="E456" s="24"/>
      <c r="F456" s="47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R456" s="23"/>
      <c r="V456" s="23"/>
      <c r="W456" s="23"/>
      <c r="X456" s="23"/>
      <c r="Y456" s="23"/>
      <c r="Z456" s="23"/>
      <c r="AA456" s="23"/>
    </row>
    <row r="457" spans="2:27" ht="16.5" customHeight="1" x14ac:dyDescent="0.25">
      <c r="B457" s="24"/>
      <c r="C457" s="24"/>
      <c r="E457" s="24"/>
      <c r="F457" s="47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R457" s="23"/>
      <c r="V457" s="23"/>
      <c r="W457" s="23"/>
      <c r="X457" s="23"/>
      <c r="Y457" s="23"/>
      <c r="Z457" s="23"/>
      <c r="AA457" s="23"/>
    </row>
    <row r="458" spans="2:27" ht="16.5" customHeight="1" x14ac:dyDescent="0.25">
      <c r="B458" s="24"/>
      <c r="C458" s="24"/>
      <c r="E458" s="24"/>
      <c r="F458" s="47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R458" s="23"/>
      <c r="V458" s="23"/>
      <c r="W458" s="23"/>
      <c r="X458" s="23"/>
      <c r="Y458" s="23"/>
      <c r="Z458" s="23"/>
      <c r="AA458" s="23"/>
    </row>
    <row r="459" spans="2:27" ht="16.5" customHeight="1" x14ac:dyDescent="0.25">
      <c r="B459" s="24"/>
      <c r="C459" s="24"/>
      <c r="E459" s="24"/>
      <c r="F459" s="47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R459" s="23"/>
      <c r="V459" s="23"/>
      <c r="W459" s="23"/>
      <c r="X459" s="23"/>
      <c r="Y459" s="23"/>
      <c r="Z459" s="23"/>
      <c r="AA459" s="23"/>
    </row>
    <row r="460" spans="2:27" ht="16.5" customHeight="1" x14ac:dyDescent="0.25">
      <c r="B460" s="24"/>
      <c r="C460" s="24"/>
      <c r="E460" s="24"/>
      <c r="F460" s="47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R460" s="23"/>
      <c r="V460" s="23"/>
      <c r="W460" s="23"/>
      <c r="X460" s="23"/>
      <c r="Y460" s="23"/>
      <c r="Z460" s="23"/>
      <c r="AA460" s="23"/>
    </row>
    <row r="461" spans="2:27" ht="16.5" customHeight="1" x14ac:dyDescent="0.25">
      <c r="B461" s="24"/>
      <c r="C461" s="24"/>
      <c r="E461" s="24"/>
      <c r="F461" s="47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R461" s="23"/>
      <c r="V461" s="23"/>
      <c r="W461" s="23"/>
      <c r="X461" s="23"/>
      <c r="Y461" s="23"/>
      <c r="Z461" s="23"/>
      <c r="AA461" s="23"/>
    </row>
    <row r="462" spans="2:27" ht="16.5" customHeight="1" x14ac:dyDescent="0.25">
      <c r="B462" s="24"/>
      <c r="C462" s="24"/>
      <c r="E462" s="24"/>
      <c r="F462" s="47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R462" s="23"/>
      <c r="V462" s="23"/>
      <c r="W462" s="23"/>
      <c r="X462" s="23"/>
      <c r="Y462" s="23"/>
      <c r="Z462" s="23"/>
      <c r="AA462" s="23"/>
    </row>
    <row r="463" spans="2:27" ht="16.5" customHeight="1" x14ac:dyDescent="0.25">
      <c r="B463" s="24"/>
      <c r="C463" s="24"/>
      <c r="E463" s="24"/>
      <c r="F463" s="47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R463" s="23"/>
      <c r="V463" s="23"/>
      <c r="W463" s="23"/>
      <c r="X463" s="23"/>
      <c r="Y463" s="23"/>
      <c r="Z463" s="23"/>
      <c r="AA463" s="23"/>
    </row>
    <row r="464" spans="2:27" ht="16.5" customHeight="1" x14ac:dyDescent="0.25">
      <c r="B464" s="24"/>
      <c r="C464" s="24"/>
      <c r="E464" s="24"/>
      <c r="F464" s="47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R464" s="23"/>
      <c r="V464" s="23"/>
      <c r="W464" s="23"/>
      <c r="X464" s="23"/>
      <c r="Y464" s="23"/>
      <c r="Z464" s="23"/>
      <c r="AA464" s="23"/>
    </row>
    <row r="465" spans="2:27" ht="16.5" customHeight="1" x14ac:dyDescent="0.25">
      <c r="B465" s="24"/>
      <c r="C465" s="24"/>
      <c r="E465" s="24"/>
      <c r="F465" s="47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R465" s="23"/>
      <c r="V465" s="23"/>
      <c r="W465" s="23"/>
      <c r="X465" s="23"/>
      <c r="Y465" s="23"/>
      <c r="Z465" s="23"/>
      <c r="AA465" s="23"/>
    </row>
    <row r="466" spans="2:27" ht="16.5" customHeight="1" x14ac:dyDescent="0.25">
      <c r="B466" s="24"/>
      <c r="C466" s="24"/>
      <c r="E466" s="24"/>
      <c r="F466" s="47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R466" s="23"/>
      <c r="V466" s="23"/>
      <c r="W466" s="23"/>
      <c r="X466" s="23"/>
      <c r="Y466" s="23"/>
      <c r="Z466" s="23"/>
      <c r="AA466" s="23"/>
    </row>
    <row r="467" spans="2:27" ht="16.5" customHeight="1" x14ac:dyDescent="0.25">
      <c r="B467" s="24"/>
      <c r="C467" s="24"/>
      <c r="E467" s="24"/>
      <c r="F467" s="47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R467" s="23"/>
      <c r="V467" s="23"/>
      <c r="W467" s="23"/>
      <c r="X467" s="23"/>
      <c r="Y467" s="23"/>
      <c r="Z467" s="23"/>
      <c r="AA467" s="23"/>
    </row>
    <row r="468" spans="2:27" ht="16.5" customHeight="1" x14ac:dyDescent="0.25">
      <c r="B468" s="24"/>
      <c r="C468" s="24"/>
      <c r="E468" s="24"/>
      <c r="F468" s="47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R468" s="23"/>
      <c r="V468" s="23"/>
      <c r="W468" s="23"/>
      <c r="X468" s="23"/>
      <c r="Y468" s="23"/>
      <c r="Z468" s="23"/>
      <c r="AA468" s="23"/>
    </row>
    <row r="469" spans="2:27" ht="16.5" customHeight="1" x14ac:dyDescent="0.25">
      <c r="B469" s="24"/>
      <c r="C469" s="24"/>
      <c r="E469" s="24"/>
      <c r="F469" s="47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R469" s="23"/>
      <c r="V469" s="23"/>
      <c r="W469" s="23"/>
      <c r="X469" s="23"/>
      <c r="Y469" s="23"/>
      <c r="Z469" s="23"/>
      <c r="AA469" s="23"/>
    </row>
    <row r="470" spans="2:27" ht="16.5" customHeight="1" x14ac:dyDescent="0.25">
      <c r="B470" s="24"/>
      <c r="C470" s="24"/>
      <c r="E470" s="24"/>
      <c r="F470" s="47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R470" s="23"/>
      <c r="V470" s="23"/>
      <c r="W470" s="23"/>
      <c r="X470" s="23"/>
      <c r="Y470" s="23"/>
      <c r="Z470" s="23"/>
      <c r="AA470" s="23"/>
    </row>
    <row r="471" spans="2:27" ht="16.5" customHeight="1" x14ac:dyDescent="0.25">
      <c r="B471" s="24"/>
      <c r="C471" s="24"/>
      <c r="E471" s="24"/>
      <c r="F471" s="47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R471" s="23"/>
      <c r="V471" s="23"/>
      <c r="W471" s="23"/>
      <c r="X471" s="23"/>
      <c r="Y471" s="23"/>
      <c r="Z471" s="23"/>
      <c r="AA471" s="23"/>
    </row>
    <row r="472" spans="2:27" ht="16.5" customHeight="1" x14ac:dyDescent="0.25">
      <c r="B472" s="24"/>
      <c r="C472" s="24"/>
      <c r="E472" s="24"/>
      <c r="F472" s="47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R472" s="23"/>
      <c r="V472" s="23"/>
      <c r="W472" s="23"/>
      <c r="X472" s="23"/>
      <c r="Y472" s="23"/>
      <c r="Z472" s="23"/>
      <c r="AA472" s="23"/>
    </row>
    <row r="473" spans="2:27" ht="16.5" customHeight="1" x14ac:dyDescent="0.25">
      <c r="B473" s="24"/>
      <c r="C473" s="24"/>
      <c r="E473" s="24"/>
      <c r="F473" s="47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R473" s="23"/>
      <c r="V473" s="23"/>
      <c r="W473" s="23"/>
      <c r="X473" s="23"/>
      <c r="Y473" s="23"/>
      <c r="Z473" s="23"/>
      <c r="AA473" s="23"/>
    </row>
    <row r="474" spans="2:27" ht="16.5" customHeight="1" x14ac:dyDescent="0.25">
      <c r="B474" s="24"/>
      <c r="C474" s="24"/>
      <c r="E474" s="24"/>
      <c r="F474" s="47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R474" s="23"/>
      <c r="V474" s="23"/>
      <c r="W474" s="23"/>
      <c r="X474" s="23"/>
      <c r="Y474" s="23"/>
      <c r="Z474" s="23"/>
      <c r="AA474" s="23"/>
    </row>
    <row r="475" spans="2:27" ht="16.5" customHeight="1" x14ac:dyDescent="0.25">
      <c r="B475" s="24"/>
      <c r="C475" s="24"/>
      <c r="E475" s="24"/>
      <c r="F475" s="47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R475" s="23"/>
      <c r="V475" s="23"/>
      <c r="W475" s="23"/>
      <c r="X475" s="23"/>
      <c r="Y475" s="23"/>
      <c r="Z475" s="23"/>
      <c r="AA475" s="23"/>
    </row>
    <row r="476" spans="2:27" ht="16.5" customHeight="1" x14ac:dyDescent="0.25">
      <c r="B476" s="24"/>
      <c r="C476" s="24"/>
      <c r="E476" s="24"/>
      <c r="F476" s="47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R476" s="23"/>
      <c r="V476" s="23"/>
      <c r="W476" s="23"/>
      <c r="X476" s="23"/>
      <c r="Y476" s="23"/>
      <c r="Z476" s="23"/>
      <c r="AA476" s="23"/>
    </row>
    <row r="477" spans="2:27" ht="16.5" customHeight="1" x14ac:dyDescent="0.25">
      <c r="B477" s="24"/>
      <c r="C477" s="24"/>
      <c r="E477" s="24"/>
      <c r="F477" s="47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R477" s="23"/>
      <c r="V477" s="23"/>
      <c r="W477" s="23"/>
      <c r="X477" s="23"/>
      <c r="Y477" s="23"/>
      <c r="Z477" s="23"/>
      <c r="AA477" s="23"/>
    </row>
    <row r="478" spans="2:27" ht="16.5" customHeight="1" x14ac:dyDescent="0.25">
      <c r="B478" s="24"/>
      <c r="C478" s="24"/>
      <c r="E478" s="24"/>
      <c r="F478" s="47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R478" s="23"/>
      <c r="V478" s="23"/>
      <c r="W478" s="23"/>
      <c r="X478" s="23"/>
      <c r="Y478" s="23"/>
      <c r="Z478" s="23"/>
      <c r="AA478" s="23"/>
    </row>
    <row r="479" spans="2:27" ht="16.5" customHeight="1" x14ac:dyDescent="0.25">
      <c r="B479" s="24"/>
      <c r="C479" s="24"/>
      <c r="E479" s="24"/>
      <c r="F479" s="47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R479" s="23"/>
      <c r="V479" s="23"/>
      <c r="W479" s="23"/>
      <c r="X479" s="23"/>
      <c r="Y479" s="23"/>
      <c r="Z479" s="23"/>
      <c r="AA479" s="23"/>
    </row>
    <row r="480" spans="2:27" ht="16.5" customHeight="1" x14ac:dyDescent="0.25">
      <c r="B480" s="24"/>
      <c r="C480" s="24"/>
      <c r="E480" s="24"/>
      <c r="F480" s="47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R480" s="23"/>
      <c r="V480" s="23"/>
      <c r="W480" s="23"/>
      <c r="X480" s="23"/>
      <c r="Y480" s="23"/>
      <c r="Z480" s="23"/>
      <c r="AA480" s="23"/>
    </row>
    <row r="481" spans="2:27" ht="16.5" customHeight="1" x14ac:dyDescent="0.25">
      <c r="B481" s="24"/>
      <c r="C481" s="24"/>
      <c r="E481" s="24"/>
      <c r="F481" s="47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R481" s="23"/>
      <c r="V481" s="23"/>
      <c r="W481" s="23"/>
      <c r="X481" s="23"/>
      <c r="Y481" s="23"/>
      <c r="Z481" s="23"/>
      <c r="AA481" s="23"/>
    </row>
    <row r="482" spans="2:27" ht="16.5" customHeight="1" x14ac:dyDescent="0.25">
      <c r="B482" s="24"/>
      <c r="C482" s="24"/>
      <c r="E482" s="24"/>
      <c r="F482" s="47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R482" s="23"/>
      <c r="V482" s="23"/>
      <c r="W482" s="23"/>
      <c r="X482" s="23"/>
      <c r="Y482" s="23"/>
      <c r="Z482" s="23"/>
      <c r="AA482" s="23"/>
    </row>
    <row r="483" spans="2:27" ht="16.5" customHeight="1" x14ac:dyDescent="0.25">
      <c r="B483" s="24"/>
      <c r="C483" s="24"/>
      <c r="E483" s="24"/>
      <c r="F483" s="47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R483" s="23"/>
      <c r="V483" s="23"/>
      <c r="W483" s="23"/>
      <c r="X483" s="23"/>
      <c r="Y483" s="23"/>
      <c r="Z483" s="23"/>
      <c r="AA483" s="23"/>
    </row>
    <row r="484" spans="2:27" ht="16.5" customHeight="1" x14ac:dyDescent="0.25">
      <c r="B484" s="24"/>
      <c r="C484" s="24"/>
      <c r="E484" s="24"/>
      <c r="F484" s="47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R484" s="23"/>
      <c r="V484" s="23"/>
      <c r="W484" s="23"/>
      <c r="X484" s="23"/>
      <c r="Y484" s="23"/>
      <c r="Z484" s="23"/>
      <c r="AA484" s="23"/>
    </row>
    <row r="485" spans="2:27" ht="16.5" customHeight="1" x14ac:dyDescent="0.25">
      <c r="B485" s="24"/>
      <c r="C485" s="24"/>
      <c r="E485" s="24"/>
      <c r="F485" s="47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R485" s="23"/>
      <c r="V485" s="23"/>
      <c r="W485" s="23"/>
      <c r="X485" s="23"/>
      <c r="Y485" s="23"/>
      <c r="Z485" s="23"/>
      <c r="AA485" s="23"/>
    </row>
    <row r="486" spans="2:27" ht="16.5" customHeight="1" x14ac:dyDescent="0.25">
      <c r="B486" s="24"/>
      <c r="C486" s="24"/>
      <c r="E486" s="24"/>
      <c r="F486" s="47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R486" s="23"/>
      <c r="V486" s="23"/>
      <c r="W486" s="23"/>
      <c r="X486" s="23"/>
      <c r="Y486" s="23"/>
      <c r="Z486" s="23"/>
      <c r="AA486" s="23"/>
    </row>
    <row r="487" spans="2:27" ht="16.5" customHeight="1" x14ac:dyDescent="0.25">
      <c r="B487" s="24"/>
      <c r="C487" s="24"/>
      <c r="E487" s="24"/>
      <c r="F487" s="47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R487" s="23"/>
      <c r="V487" s="23"/>
      <c r="W487" s="23"/>
      <c r="X487" s="23"/>
      <c r="Y487" s="23"/>
      <c r="Z487" s="23"/>
      <c r="AA487" s="23"/>
    </row>
    <row r="488" spans="2:27" ht="16.5" customHeight="1" x14ac:dyDescent="0.25">
      <c r="B488" s="24"/>
      <c r="C488" s="24"/>
      <c r="E488" s="24"/>
      <c r="F488" s="47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R488" s="23"/>
      <c r="V488" s="23"/>
      <c r="W488" s="23"/>
      <c r="X488" s="23"/>
      <c r="Y488" s="23"/>
      <c r="Z488" s="23"/>
      <c r="AA488" s="23"/>
    </row>
    <row r="489" spans="2:27" ht="16.5" customHeight="1" x14ac:dyDescent="0.25">
      <c r="B489" s="24"/>
      <c r="C489" s="24"/>
      <c r="E489" s="24"/>
      <c r="F489" s="47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R489" s="23"/>
      <c r="V489" s="23"/>
      <c r="W489" s="23"/>
      <c r="X489" s="23"/>
      <c r="Y489" s="23"/>
      <c r="Z489" s="23"/>
      <c r="AA489" s="23"/>
    </row>
    <row r="490" spans="2:27" ht="16.5" customHeight="1" x14ac:dyDescent="0.25">
      <c r="B490" s="24"/>
      <c r="C490" s="24"/>
      <c r="E490" s="24"/>
      <c r="F490" s="47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R490" s="23"/>
      <c r="V490" s="23"/>
      <c r="W490" s="23"/>
      <c r="X490" s="23"/>
      <c r="Y490" s="23"/>
      <c r="Z490" s="23"/>
      <c r="AA490" s="23"/>
    </row>
    <row r="491" spans="2:27" ht="16.5" customHeight="1" x14ac:dyDescent="0.25">
      <c r="B491" s="24"/>
      <c r="C491" s="24"/>
      <c r="E491" s="24"/>
      <c r="F491" s="47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R491" s="23"/>
      <c r="V491" s="23"/>
      <c r="W491" s="23"/>
      <c r="X491" s="23"/>
      <c r="Y491" s="23"/>
      <c r="Z491" s="23"/>
      <c r="AA491" s="23"/>
    </row>
    <row r="492" spans="2:27" ht="16.5" customHeight="1" x14ac:dyDescent="0.25">
      <c r="B492" s="24"/>
      <c r="C492" s="24"/>
      <c r="E492" s="24"/>
      <c r="F492" s="47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R492" s="23"/>
      <c r="V492" s="23"/>
      <c r="W492" s="23"/>
      <c r="X492" s="23"/>
      <c r="Y492" s="23"/>
      <c r="Z492" s="23"/>
      <c r="AA492" s="23"/>
    </row>
    <row r="493" spans="2:27" ht="16.5" customHeight="1" x14ac:dyDescent="0.25">
      <c r="B493" s="24"/>
      <c r="C493" s="24"/>
      <c r="E493" s="24"/>
      <c r="F493" s="47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R493" s="23"/>
      <c r="V493" s="23"/>
      <c r="W493" s="23"/>
      <c r="X493" s="23"/>
      <c r="Y493" s="23"/>
      <c r="Z493" s="23"/>
      <c r="AA493" s="23"/>
    </row>
    <row r="494" spans="2:27" ht="16.5" customHeight="1" x14ac:dyDescent="0.25">
      <c r="B494" s="24"/>
      <c r="C494" s="24"/>
      <c r="E494" s="24"/>
      <c r="F494" s="47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R494" s="23"/>
      <c r="V494" s="23"/>
      <c r="W494" s="23"/>
      <c r="X494" s="23"/>
      <c r="Y494" s="23"/>
      <c r="Z494" s="23"/>
      <c r="AA494" s="23"/>
    </row>
    <row r="495" spans="2:27" ht="16.5" customHeight="1" x14ac:dyDescent="0.25">
      <c r="B495" s="24"/>
      <c r="C495" s="24"/>
      <c r="E495" s="24"/>
      <c r="F495" s="47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R495" s="23"/>
      <c r="V495" s="23"/>
      <c r="W495" s="23"/>
      <c r="X495" s="23"/>
      <c r="Y495" s="23"/>
      <c r="Z495" s="23"/>
      <c r="AA495" s="23"/>
    </row>
    <row r="496" spans="2:27" ht="16.5" customHeight="1" x14ac:dyDescent="0.25">
      <c r="B496" s="24"/>
      <c r="C496" s="24"/>
      <c r="E496" s="24"/>
      <c r="F496" s="47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R496" s="23"/>
      <c r="V496" s="23"/>
      <c r="W496" s="23"/>
      <c r="X496" s="23"/>
      <c r="Y496" s="23"/>
      <c r="Z496" s="23"/>
      <c r="AA496" s="23"/>
    </row>
    <row r="497" spans="2:27" ht="16.5" customHeight="1" x14ac:dyDescent="0.25">
      <c r="B497" s="24"/>
      <c r="C497" s="24"/>
      <c r="E497" s="24"/>
      <c r="F497" s="47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R497" s="23"/>
      <c r="V497" s="23"/>
      <c r="W497" s="23"/>
      <c r="X497" s="23"/>
      <c r="Y497" s="23"/>
      <c r="Z497" s="23"/>
      <c r="AA497" s="23"/>
    </row>
    <row r="498" spans="2:27" ht="16.5" customHeight="1" x14ac:dyDescent="0.25">
      <c r="B498" s="24"/>
      <c r="C498" s="24"/>
      <c r="E498" s="24"/>
      <c r="F498" s="47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R498" s="23"/>
      <c r="V498" s="23"/>
      <c r="W498" s="23"/>
      <c r="X498" s="23"/>
      <c r="Y498" s="23"/>
      <c r="Z498" s="23"/>
      <c r="AA498" s="23"/>
    </row>
    <row r="499" spans="2:27" ht="16.5" customHeight="1" x14ac:dyDescent="0.25">
      <c r="B499" s="24"/>
      <c r="C499" s="24"/>
      <c r="E499" s="24"/>
      <c r="F499" s="47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R499" s="23"/>
      <c r="V499" s="23"/>
      <c r="W499" s="23"/>
      <c r="X499" s="23"/>
      <c r="Y499" s="23"/>
      <c r="Z499" s="23"/>
      <c r="AA499" s="23"/>
    </row>
    <row r="500" spans="2:27" ht="16.5" customHeight="1" x14ac:dyDescent="0.25">
      <c r="B500" s="24"/>
      <c r="C500" s="24"/>
      <c r="E500" s="24"/>
      <c r="F500" s="47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R500" s="23"/>
      <c r="V500" s="23"/>
      <c r="W500" s="23"/>
      <c r="X500" s="23"/>
      <c r="Y500" s="23"/>
      <c r="Z500" s="23"/>
      <c r="AA500" s="23"/>
    </row>
    <row r="501" spans="2:27" ht="16.5" customHeight="1" x14ac:dyDescent="0.25">
      <c r="B501" s="24"/>
      <c r="C501" s="24"/>
      <c r="E501" s="24"/>
      <c r="F501" s="47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R501" s="23"/>
      <c r="V501" s="23"/>
      <c r="W501" s="23"/>
      <c r="X501" s="23"/>
      <c r="Y501" s="23"/>
      <c r="Z501" s="23"/>
      <c r="AA501" s="23"/>
    </row>
    <row r="502" spans="2:27" ht="16.5" customHeight="1" x14ac:dyDescent="0.25">
      <c r="B502" s="24"/>
      <c r="C502" s="24"/>
      <c r="E502" s="24"/>
      <c r="F502" s="47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R502" s="23"/>
      <c r="V502" s="23"/>
      <c r="W502" s="23"/>
      <c r="X502" s="23"/>
      <c r="Y502" s="23"/>
      <c r="Z502" s="23"/>
      <c r="AA502" s="23"/>
    </row>
    <row r="503" spans="2:27" ht="16.5" customHeight="1" x14ac:dyDescent="0.25">
      <c r="B503" s="24"/>
      <c r="C503" s="24"/>
      <c r="E503" s="24"/>
      <c r="F503" s="47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R503" s="23"/>
      <c r="V503" s="23"/>
      <c r="W503" s="23"/>
      <c r="X503" s="23"/>
      <c r="Y503" s="23"/>
      <c r="Z503" s="23"/>
      <c r="AA503" s="23"/>
    </row>
    <row r="504" spans="2:27" ht="16.5" customHeight="1" x14ac:dyDescent="0.25">
      <c r="B504" s="24"/>
      <c r="C504" s="24"/>
      <c r="E504" s="24"/>
      <c r="F504" s="47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R504" s="23"/>
      <c r="V504" s="23"/>
      <c r="W504" s="23"/>
      <c r="X504" s="23"/>
      <c r="Y504" s="23"/>
      <c r="Z504" s="23"/>
      <c r="AA504" s="23"/>
    </row>
    <row r="505" spans="2:27" ht="16.5" customHeight="1" x14ac:dyDescent="0.25">
      <c r="B505" s="24"/>
      <c r="C505" s="24"/>
      <c r="E505" s="24"/>
      <c r="F505" s="47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R505" s="23"/>
      <c r="V505" s="23"/>
      <c r="W505" s="23"/>
      <c r="X505" s="23"/>
      <c r="Y505" s="23"/>
      <c r="Z505" s="23"/>
      <c r="AA505" s="23"/>
    </row>
    <row r="506" spans="2:27" ht="16.5" customHeight="1" x14ac:dyDescent="0.25">
      <c r="B506" s="24"/>
      <c r="C506" s="24"/>
      <c r="E506" s="24"/>
      <c r="F506" s="47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R506" s="23"/>
      <c r="V506" s="23"/>
      <c r="W506" s="23"/>
      <c r="X506" s="23"/>
      <c r="Y506" s="23"/>
      <c r="Z506" s="23"/>
      <c r="AA506" s="23"/>
    </row>
    <row r="507" spans="2:27" ht="16.5" customHeight="1" x14ac:dyDescent="0.25">
      <c r="B507" s="24"/>
      <c r="C507" s="24"/>
      <c r="E507" s="24"/>
      <c r="F507" s="47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R507" s="23"/>
      <c r="V507" s="23"/>
      <c r="W507" s="23"/>
      <c r="X507" s="23"/>
      <c r="Y507" s="23"/>
      <c r="Z507" s="23"/>
      <c r="AA507" s="23"/>
    </row>
    <row r="508" spans="2:27" ht="16.5" customHeight="1" x14ac:dyDescent="0.25">
      <c r="B508" s="24"/>
      <c r="C508" s="24"/>
      <c r="E508" s="24"/>
      <c r="F508" s="47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R508" s="23"/>
      <c r="V508" s="23"/>
      <c r="W508" s="23"/>
      <c r="X508" s="23"/>
      <c r="Y508" s="23"/>
      <c r="Z508" s="23"/>
      <c r="AA508" s="23"/>
    </row>
    <row r="509" spans="2:27" ht="16.5" customHeight="1" x14ac:dyDescent="0.25">
      <c r="B509" s="24"/>
      <c r="C509" s="24"/>
      <c r="E509" s="24"/>
      <c r="F509" s="47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R509" s="23"/>
      <c r="V509" s="23"/>
      <c r="W509" s="23"/>
      <c r="X509" s="23"/>
      <c r="Y509" s="23"/>
      <c r="Z509" s="23"/>
      <c r="AA509" s="23"/>
    </row>
    <row r="510" spans="2:27" ht="16.5" customHeight="1" x14ac:dyDescent="0.25">
      <c r="B510" s="24"/>
      <c r="C510" s="24"/>
      <c r="E510" s="24"/>
      <c r="F510" s="47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R510" s="23"/>
      <c r="V510" s="23"/>
      <c r="W510" s="23"/>
      <c r="X510" s="23"/>
      <c r="Y510" s="23"/>
      <c r="Z510" s="23"/>
      <c r="AA510" s="23"/>
    </row>
    <row r="511" spans="2:27" ht="16.5" customHeight="1" x14ac:dyDescent="0.25">
      <c r="B511" s="24"/>
      <c r="C511" s="24"/>
      <c r="E511" s="24"/>
      <c r="F511" s="47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R511" s="23"/>
      <c r="V511" s="23"/>
      <c r="W511" s="23"/>
      <c r="X511" s="23"/>
      <c r="Y511" s="23"/>
      <c r="Z511" s="23"/>
      <c r="AA511" s="23"/>
    </row>
    <row r="512" spans="2:27" ht="16.5" customHeight="1" x14ac:dyDescent="0.25">
      <c r="B512" s="24"/>
      <c r="C512" s="24"/>
      <c r="E512" s="24"/>
      <c r="F512" s="47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R512" s="23"/>
      <c r="V512" s="23"/>
      <c r="W512" s="23"/>
      <c r="X512" s="23"/>
      <c r="Y512" s="23"/>
      <c r="Z512" s="23"/>
      <c r="AA512" s="23"/>
    </row>
    <row r="513" spans="2:27" ht="16.5" customHeight="1" x14ac:dyDescent="0.25">
      <c r="B513" s="24"/>
      <c r="C513" s="24"/>
      <c r="E513" s="24"/>
      <c r="F513" s="47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R513" s="23"/>
      <c r="V513" s="23"/>
      <c r="W513" s="23"/>
      <c r="X513" s="23"/>
      <c r="Y513" s="23"/>
      <c r="Z513" s="23"/>
      <c r="AA513" s="23"/>
    </row>
    <row r="514" spans="2:27" ht="16.5" customHeight="1" x14ac:dyDescent="0.25">
      <c r="B514" s="24"/>
      <c r="C514" s="24"/>
      <c r="E514" s="24"/>
      <c r="F514" s="47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R514" s="23"/>
      <c r="V514" s="23"/>
      <c r="W514" s="23"/>
      <c r="X514" s="23"/>
      <c r="Y514" s="23"/>
      <c r="Z514" s="23"/>
      <c r="AA514" s="23"/>
    </row>
    <row r="515" spans="2:27" ht="16.5" customHeight="1" x14ac:dyDescent="0.25">
      <c r="B515" s="24"/>
      <c r="C515" s="24"/>
      <c r="E515" s="24"/>
      <c r="F515" s="47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R515" s="23"/>
      <c r="V515" s="23"/>
      <c r="W515" s="23"/>
      <c r="X515" s="23"/>
      <c r="Y515" s="23"/>
      <c r="Z515" s="23"/>
      <c r="AA515" s="23"/>
    </row>
    <row r="516" spans="2:27" ht="16.5" customHeight="1" x14ac:dyDescent="0.25">
      <c r="B516" s="24"/>
      <c r="C516" s="24"/>
      <c r="E516" s="24"/>
      <c r="F516" s="47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R516" s="23"/>
      <c r="V516" s="23"/>
      <c r="W516" s="23"/>
      <c r="X516" s="23"/>
      <c r="Y516" s="23"/>
      <c r="Z516" s="23"/>
      <c r="AA516" s="23"/>
    </row>
    <row r="517" spans="2:27" ht="16.5" customHeight="1" x14ac:dyDescent="0.25">
      <c r="B517" s="24"/>
      <c r="C517" s="24"/>
      <c r="E517" s="24"/>
      <c r="F517" s="47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R517" s="23"/>
      <c r="V517" s="23"/>
      <c r="W517" s="23"/>
      <c r="X517" s="23"/>
      <c r="Y517" s="23"/>
      <c r="Z517" s="23"/>
      <c r="AA517" s="23"/>
    </row>
    <row r="518" spans="2:27" ht="16.5" customHeight="1" x14ac:dyDescent="0.25">
      <c r="B518" s="24"/>
      <c r="C518" s="24"/>
      <c r="E518" s="24"/>
      <c r="F518" s="47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R518" s="23"/>
      <c r="V518" s="23"/>
      <c r="W518" s="23"/>
      <c r="X518" s="23"/>
      <c r="Y518" s="23"/>
      <c r="Z518" s="23"/>
      <c r="AA518" s="23"/>
    </row>
    <row r="519" spans="2:27" ht="16.5" customHeight="1" x14ac:dyDescent="0.25">
      <c r="B519" s="24"/>
      <c r="C519" s="24"/>
      <c r="E519" s="24"/>
      <c r="F519" s="47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R519" s="23"/>
      <c r="V519" s="23"/>
      <c r="W519" s="23"/>
      <c r="X519" s="23"/>
      <c r="Y519" s="23"/>
      <c r="Z519" s="23"/>
      <c r="AA519" s="23"/>
    </row>
    <row r="520" spans="2:27" ht="16.5" customHeight="1" x14ac:dyDescent="0.25">
      <c r="B520" s="24"/>
      <c r="C520" s="24"/>
      <c r="E520" s="24"/>
      <c r="F520" s="47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R520" s="23"/>
      <c r="V520" s="23"/>
      <c r="W520" s="23"/>
      <c r="X520" s="23"/>
      <c r="Y520" s="23"/>
      <c r="Z520" s="23"/>
      <c r="AA520" s="23"/>
    </row>
    <row r="521" spans="2:27" ht="16.5" customHeight="1" x14ac:dyDescent="0.25">
      <c r="B521" s="24"/>
      <c r="C521" s="24"/>
      <c r="E521" s="24"/>
      <c r="F521" s="47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R521" s="23"/>
      <c r="V521" s="23"/>
      <c r="W521" s="23"/>
      <c r="X521" s="23"/>
      <c r="Y521" s="23"/>
      <c r="Z521" s="23"/>
      <c r="AA521" s="23"/>
    </row>
    <row r="522" spans="2:27" ht="16.5" customHeight="1" x14ac:dyDescent="0.25">
      <c r="B522" s="24"/>
      <c r="C522" s="24"/>
      <c r="E522" s="24"/>
      <c r="F522" s="47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R522" s="23"/>
      <c r="V522" s="23"/>
      <c r="W522" s="23"/>
      <c r="X522" s="23"/>
      <c r="Y522" s="23"/>
      <c r="Z522" s="23"/>
      <c r="AA522" s="23"/>
    </row>
    <row r="523" spans="2:27" ht="16.5" customHeight="1" x14ac:dyDescent="0.25">
      <c r="B523" s="24"/>
      <c r="C523" s="24"/>
      <c r="E523" s="24"/>
      <c r="F523" s="47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R523" s="23"/>
      <c r="V523" s="23"/>
      <c r="W523" s="23"/>
      <c r="X523" s="23"/>
      <c r="Y523" s="23"/>
      <c r="Z523" s="23"/>
      <c r="AA523" s="23"/>
    </row>
    <row r="524" spans="2:27" ht="16.5" customHeight="1" x14ac:dyDescent="0.25">
      <c r="B524" s="24"/>
      <c r="C524" s="24"/>
      <c r="E524" s="24"/>
      <c r="F524" s="47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R524" s="23"/>
      <c r="V524" s="23"/>
      <c r="W524" s="23"/>
      <c r="X524" s="23"/>
      <c r="Y524" s="23"/>
      <c r="Z524" s="23"/>
      <c r="AA524" s="23"/>
    </row>
    <row r="525" spans="2:27" ht="16.5" customHeight="1" x14ac:dyDescent="0.25">
      <c r="B525" s="24"/>
      <c r="C525" s="24"/>
      <c r="E525" s="24"/>
      <c r="F525" s="47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R525" s="23"/>
      <c r="V525" s="23"/>
      <c r="W525" s="23"/>
      <c r="X525" s="23"/>
      <c r="Y525" s="23"/>
      <c r="Z525" s="23"/>
      <c r="AA525" s="23"/>
    </row>
    <row r="526" spans="2:27" ht="16.5" customHeight="1" x14ac:dyDescent="0.25">
      <c r="B526" s="24"/>
      <c r="C526" s="24"/>
      <c r="E526" s="24"/>
      <c r="F526" s="47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R526" s="23"/>
      <c r="V526" s="23"/>
      <c r="W526" s="23"/>
      <c r="X526" s="23"/>
      <c r="Y526" s="23"/>
      <c r="Z526" s="23"/>
      <c r="AA526" s="23"/>
    </row>
    <row r="527" spans="2:27" ht="16.5" customHeight="1" x14ac:dyDescent="0.25">
      <c r="B527" s="24"/>
      <c r="C527" s="24"/>
      <c r="E527" s="24"/>
      <c r="F527" s="47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R527" s="23"/>
      <c r="V527" s="23"/>
      <c r="W527" s="23"/>
      <c r="X527" s="23"/>
      <c r="Y527" s="23"/>
      <c r="Z527" s="23"/>
      <c r="AA527" s="23"/>
    </row>
    <row r="528" spans="2:27" ht="16.5" customHeight="1" x14ac:dyDescent="0.25">
      <c r="B528" s="24"/>
      <c r="C528" s="24"/>
      <c r="E528" s="24"/>
      <c r="F528" s="47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R528" s="23"/>
      <c r="V528" s="23"/>
      <c r="W528" s="23"/>
      <c r="X528" s="23"/>
      <c r="Y528" s="23"/>
      <c r="Z528" s="23"/>
      <c r="AA528" s="23"/>
    </row>
    <row r="529" spans="2:27" ht="16.5" customHeight="1" x14ac:dyDescent="0.25">
      <c r="B529" s="24"/>
      <c r="C529" s="24"/>
      <c r="E529" s="24"/>
      <c r="F529" s="47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R529" s="23"/>
      <c r="V529" s="23"/>
      <c r="W529" s="23"/>
      <c r="X529" s="23"/>
      <c r="Y529" s="23"/>
      <c r="Z529" s="23"/>
      <c r="AA529" s="23"/>
    </row>
    <row r="530" spans="2:27" ht="16.5" customHeight="1" x14ac:dyDescent="0.25">
      <c r="B530" s="24"/>
      <c r="C530" s="24"/>
      <c r="E530" s="24"/>
      <c r="F530" s="47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R530" s="23"/>
      <c r="V530" s="23"/>
      <c r="W530" s="23"/>
      <c r="X530" s="23"/>
      <c r="Y530" s="23"/>
      <c r="Z530" s="23"/>
      <c r="AA530" s="23"/>
    </row>
    <row r="531" spans="2:27" ht="16.5" customHeight="1" x14ac:dyDescent="0.25">
      <c r="B531" s="24"/>
      <c r="C531" s="24"/>
      <c r="E531" s="24"/>
      <c r="F531" s="47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R531" s="23"/>
      <c r="V531" s="23"/>
      <c r="W531" s="23"/>
      <c r="X531" s="23"/>
      <c r="Y531" s="23"/>
      <c r="Z531" s="23"/>
      <c r="AA531" s="23"/>
    </row>
    <row r="532" spans="2:27" ht="16.5" customHeight="1" x14ac:dyDescent="0.25">
      <c r="B532" s="24"/>
      <c r="C532" s="24"/>
      <c r="E532" s="24"/>
      <c r="F532" s="47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R532" s="23"/>
      <c r="V532" s="23"/>
      <c r="W532" s="23"/>
      <c r="X532" s="23"/>
      <c r="Y532" s="23"/>
      <c r="Z532" s="23"/>
      <c r="AA532" s="23"/>
    </row>
    <row r="533" spans="2:27" ht="16.5" customHeight="1" x14ac:dyDescent="0.25">
      <c r="B533" s="24"/>
      <c r="C533" s="24"/>
      <c r="E533" s="24"/>
      <c r="F533" s="47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R533" s="23"/>
      <c r="V533" s="23"/>
      <c r="W533" s="23"/>
      <c r="X533" s="23"/>
      <c r="Y533" s="23"/>
      <c r="Z533" s="23"/>
      <c r="AA533" s="23"/>
    </row>
    <row r="534" spans="2:27" ht="16.5" customHeight="1" x14ac:dyDescent="0.25">
      <c r="B534" s="24"/>
      <c r="C534" s="24"/>
      <c r="E534" s="24"/>
      <c r="F534" s="47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R534" s="23"/>
      <c r="V534" s="23"/>
      <c r="W534" s="23"/>
      <c r="X534" s="23"/>
      <c r="Y534" s="23"/>
      <c r="Z534" s="23"/>
      <c r="AA534" s="23"/>
    </row>
    <row r="535" spans="2:27" ht="16.5" customHeight="1" x14ac:dyDescent="0.25">
      <c r="B535" s="24"/>
      <c r="C535" s="24"/>
      <c r="E535" s="24"/>
      <c r="F535" s="47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R535" s="23"/>
      <c r="V535" s="23"/>
      <c r="W535" s="23"/>
      <c r="X535" s="23"/>
      <c r="Y535" s="23"/>
      <c r="Z535" s="23"/>
      <c r="AA535" s="23"/>
    </row>
    <row r="536" spans="2:27" ht="16.5" customHeight="1" x14ac:dyDescent="0.25">
      <c r="B536" s="24"/>
      <c r="C536" s="24"/>
      <c r="E536" s="24"/>
      <c r="F536" s="47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R536" s="23"/>
      <c r="V536" s="23"/>
      <c r="W536" s="23"/>
      <c r="X536" s="23"/>
      <c r="Y536" s="23"/>
      <c r="Z536" s="23"/>
      <c r="AA536" s="23"/>
    </row>
    <row r="537" spans="2:27" ht="16.5" customHeight="1" x14ac:dyDescent="0.25">
      <c r="B537" s="24"/>
      <c r="C537" s="24"/>
      <c r="E537" s="24"/>
      <c r="F537" s="47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R537" s="23"/>
      <c r="V537" s="23"/>
      <c r="W537" s="23"/>
      <c r="X537" s="23"/>
      <c r="Y537" s="23"/>
      <c r="Z537" s="23"/>
      <c r="AA537" s="23"/>
    </row>
    <row r="538" spans="2:27" ht="16.5" customHeight="1" x14ac:dyDescent="0.25">
      <c r="B538" s="24"/>
      <c r="C538" s="24"/>
      <c r="E538" s="24"/>
      <c r="F538" s="47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R538" s="23"/>
      <c r="V538" s="23"/>
      <c r="W538" s="23"/>
      <c r="X538" s="23"/>
      <c r="Y538" s="23"/>
      <c r="Z538" s="23"/>
      <c r="AA538" s="23"/>
    </row>
    <row r="539" spans="2:27" ht="16.5" customHeight="1" x14ac:dyDescent="0.25">
      <c r="B539" s="24"/>
      <c r="C539" s="24"/>
      <c r="E539" s="24"/>
      <c r="F539" s="47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R539" s="23"/>
      <c r="V539" s="23"/>
      <c r="W539" s="23"/>
      <c r="X539" s="23"/>
      <c r="Y539" s="23"/>
      <c r="Z539" s="23"/>
      <c r="AA539" s="23"/>
    </row>
    <row r="540" spans="2:27" ht="16.5" customHeight="1" x14ac:dyDescent="0.25">
      <c r="B540" s="24"/>
      <c r="C540" s="24"/>
      <c r="E540" s="24"/>
      <c r="F540" s="47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R540" s="23"/>
      <c r="V540" s="23"/>
      <c r="W540" s="23"/>
      <c r="X540" s="23"/>
      <c r="Y540" s="23"/>
      <c r="Z540" s="23"/>
      <c r="AA540" s="23"/>
    </row>
    <row r="541" spans="2:27" ht="16.5" customHeight="1" x14ac:dyDescent="0.25">
      <c r="B541" s="24"/>
      <c r="C541" s="24"/>
      <c r="E541" s="24"/>
      <c r="F541" s="47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R541" s="23"/>
      <c r="V541" s="23"/>
      <c r="W541" s="23"/>
      <c r="X541" s="23"/>
      <c r="Y541" s="23"/>
      <c r="Z541" s="23"/>
      <c r="AA541" s="23"/>
    </row>
    <row r="542" spans="2:27" ht="16.5" customHeight="1" x14ac:dyDescent="0.25">
      <c r="B542" s="24"/>
      <c r="C542" s="24"/>
      <c r="E542" s="24"/>
      <c r="F542" s="47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R542" s="23"/>
      <c r="V542" s="23"/>
      <c r="W542" s="23"/>
      <c r="X542" s="23"/>
      <c r="Y542" s="23"/>
      <c r="Z542" s="23"/>
      <c r="AA542" s="23"/>
    </row>
    <row r="543" spans="2:27" ht="16.5" customHeight="1" x14ac:dyDescent="0.25">
      <c r="B543" s="24"/>
      <c r="C543" s="24"/>
      <c r="E543" s="24"/>
      <c r="F543" s="47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R543" s="23"/>
      <c r="V543" s="23"/>
      <c r="W543" s="23"/>
      <c r="X543" s="23"/>
      <c r="Y543" s="23"/>
      <c r="Z543" s="23"/>
      <c r="AA543" s="23"/>
    </row>
    <row r="544" spans="2:27" ht="16.5" customHeight="1" x14ac:dyDescent="0.25">
      <c r="B544" s="24"/>
      <c r="C544" s="24"/>
      <c r="E544" s="24"/>
      <c r="F544" s="47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R544" s="23"/>
      <c r="V544" s="23"/>
      <c r="W544" s="23"/>
      <c r="X544" s="23"/>
      <c r="Y544" s="23"/>
      <c r="Z544" s="23"/>
      <c r="AA544" s="23"/>
    </row>
    <row r="545" spans="2:27" ht="16.5" customHeight="1" x14ac:dyDescent="0.25">
      <c r="B545" s="24"/>
      <c r="C545" s="24"/>
      <c r="E545" s="24"/>
      <c r="F545" s="47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R545" s="23"/>
      <c r="V545" s="23"/>
      <c r="W545" s="23"/>
      <c r="X545" s="23"/>
      <c r="Y545" s="23"/>
      <c r="Z545" s="23"/>
      <c r="AA545" s="23"/>
    </row>
    <row r="546" spans="2:27" ht="16.5" customHeight="1" x14ac:dyDescent="0.25">
      <c r="B546" s="24"/>
      <c r="C546" s="24"/>
      <c r="E546" s="24"/>
      <c r="F546" s="47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R546" s="23"/>
      <c r="V546" s="23"/>
      <c r="W546" s="23"/>
      <c r="X546" s="23"/>
      <c r="Y546" s="23"/>
      <c r="Z546" s="23"/>
      <c r="AA546" s="23"/>
    </row>
    <row r="547" spans="2:27" ht="16.5" customHeight="1" x14ac:dyDescent="0.25">
      <c r="B547" s="24"/>
      <c r="C547" s="24"/>
      <c r="E547" s="24"/>
      <c r="F547" s="47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R547" s="23"/>
      <c r="V547" s="23"/>
      <c r="W547" s="23"/>
      <c r="X547" s="23"/>
      <c r="Y547" s="23"/>
      <c r="Z547" s="23"/>
      <c r="AA547" s="23"/>
    </row>
    <row r="548" spans="2:27" ht="16.5" customHeight="1" x14ac:dyDescent="0.25">
      <c r="B548" s="24"/>
      <c r="C548" s="24"/>
      <c r="E548" s="24"/>
      <c r="F548" s="47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R548" s="23"/>
      <c r="V548" s="23"/>
      <c r="W548" s="23"/>
      <c r="X548" s="23"/>
      <c r="Y548" s="23"/>
      <c r="Z548" s="23"/>
      <c r="AA548" s="23"/>
    </row>
    <row r="549" spans="2:27" ht="16.5" customHeight="1" x14ac:dyDescent="0.25">
      <c r="B549" s="24"/>
      <c r="C549" s="24"/>
      <c r="E549" s="24"/>
      <c r="F549" s="47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R549" s="23"/>
      <c r="V549" s="23"/>
      <c r="W549" s="23"/>
      <c r="X549" s="23"/>
      <c r="Y549" s="23"/>
      <c r="Z549" s="23"/>
      <c r="AA549" s="23"/>
    </row>
    <row r="550" spans="2:27" ht="16.5" customHeight="1" x14ac:dyDescent="0.25">
      <c r="B550" s="24"/>
      <c r="C550" s="24"/>
      <c r="E550" s="24"/>
      <c r="F550" s="47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R550" s="23"/>
      <c r="V550" s="23"/>
      <c r="W550" s="23"/>
      <c r="X550" s="23"/>
      <c r="Y550" s="23"/>
      <c r="Z550" s="23"/>
      <c r="AA550" s="23"/>
    </row>
    <row r="551" spans="2:27" ht="16.5" customHeight="1" x14ac:dyDescent="0.25">
      <c r="B551" s="24"/>
      <c r="C551" s="24"/>
      <c r="E551" s="24"/>
      <c r="F551" s="47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R551" s="23"/>
      <c r="V551" s="23"/>
      <c r="W551" s="23"/>
      <c r="X551" s="23"/>
      <c r="Y551" s="23"/>
      <c r="Z551" s="23"/>
      <c r="AA551" s="23"/>
    </row>
    <row r="552" spans="2:27" ht="16.5" customHeight="1" x14ac:dyDescent="0.25">
      <c r="B552" s="24"/>
      <c r="C552" s="24"/>
      <c r="E552" s="24"/>
      <c r="F552" s="47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R552" s="23"/>
      <c r="V552" s="23"/>
      <c r="W552" s="23"/>
      <c r="X552" s="23"/>
      <c r="Y552" s="23"/>
      <c r="Z552" s="23"/>
      <c r="AA552" s="23"/>
    </row>
    <row r="553" spans="2:27" ht="16.5" customHeight="1" x14ac:dyDescent="0.25">
      <c r="B553" s="24"/>
      <c r="C553" s="24"/>
      <c r="E553" s="24"/>
      <c r="F553" s="47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R553" s="23"/>
      <c r="V553" s="23"/>
      <c r="W553" s="23"/>
      <c r="X553" s="23"/>
      <c r="Y553" s="23"/>
      <c r="Z553" s="23"/>
      <c r="AA553" s="23"/>
    </row>
    <row r="554" spans="2:27" ht="16.5" customHeight="1" x14ac:dyDescent="0.25">
      <c r="B554" s="24"/>
      <c r="C554" s="24"/>
      <c r="E554" s="24"/>
      <c r="F554" s="47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R554" s="23"/>
      <c r="V554" s="23"/>
      <c r="W554" s="23"/>
      <c r="X554" s="23"/>
      <c r="Y554" s="23"/>
      <c r="Z554" s="23"/>
      <c r="AA554" s="23"/>
    </row>
    <row r="555" spans="2:27" ht="16.5" customHeight="1" x14ac:dyDescent="0.25">
      <c r="B555" s="24"/>
      <c r="C555" s="24"/>
      <c r="E555" s="24"/>
      <c r="F555" s="47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R555" s="23"/>
      <c r="V555" s="23"/>
      <c r="W555" s="23"/>
      <c r="X555" s="23"/>
      <c r="Y555" s="23"/>
      <c r="Z555" s="23"/>
      <c r="AA555" s="23"/>
    </row>
    <row r="556" spans="2:27" ht="16.5" customHeight="1" x14ac:dyDescent="0.25">
      <c r="B556" s="24"/>
      <c r="C556" s="24"/>
      <c r="E556" s="24"/>
      <c r="F556" s="47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R556" s="23"/>
      <c r="V556" s="23"/>
      <c r="W556" s="23"/>
      <c r="X556" s="23"/>
      <c r="Y556" s="23"/>
      <c r="Z556" s="23"/>
      <c r="AA556" s="23"/>
    </row>
    <row r="557" spans="2:27" ht="16.5" customHeight="1" x14ac:dyDescent="0.25">
      <c r="B557" s="24"/>
      <c r="C557" s="24"/>
      <c r="E557" s="24"/>
      <c r="F557" s="47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R557" s="23"/>
      <c r="V557" s="23"/>
      <c r="W557" s="23"/>
      <c r="X557" s="23"/>
      <c r="Y557" s="23"/>
      <c r="Z557" s="23"/>
      <c r="AA557" s="23"/>
    </row>
    <row r="558" spans="2:27" ht="16.5" customHeight="1" x14ac:dyDescent="0.25">
      <c r="B558" s="24"/>
      <c r="C558" s="24"/>
      <c r="E558" s="24"/>
      <c r="F558" s="47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R558" s="23"/>
      <c r="V558" s="23"/>
      <c r="W558" s="23"/>
      <c r="X558" s="23"/>
      <c r="Y558" s="23"/>
      <c r="Z558" s="23"/>
      <c r="AA558" s="23"/>
    </row>
    <row r="559" spans="2:27" ht="16.5" customHeight="1" x14ac:dyDescent="0.25">
      <c r="B559" s="24"/>
      <c r="C559" s="24"/>
      <c r="E559" s="24"/>
      <c r="F559" s="47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R559" s="23"/>
      <c r="V559" s="23"/>
      <c r="W559" s="23"/>
      <c r="X559" s="23"/>
      <c r="Y559" s="23"/>
      <c r="Z559" s="23"/>
      <c r="AA559" s="23"/>
    </row>
    <row r="560" spans="2:27" ht="16.5" customHeight="1" x14ac:dyDescent="0.25">
      <c r="B560" s="24"/>
      <c r="C560" s="24"/>
      <c r="E560" s="24"/>
      <c r="F560" s="47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R560" s="23"/>
      <c r="V560" s="23"/>
      <c r="W560" s="23"/>
      <c r="X560" s="23"/>
      <c r="Y560" s="23"/>
      <c r="Z560" s="23"/>
      <c r="AA560" s="23"/>
    </row>
    <row r="561" spans="2:27" ht="16.5" customHeight="1" x14ac:dyDescent="0.25">
      <c r="B561" s="24"/>
      <c r="C561" s="24"/>
      <c r="E561" s="24"/>
      <c r="F561" s="47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R561" s="23"/>
      <c r="V561" s="23"/>
      <c r="W561" s="23"/>
      <c r="X561" s="23"/>
      <c r="Y561" s="23"/>
      <c r="Z561" s="23"/>
      <c r="AA561" s="23"/>
    </row>
    <row r="562" spans="2:27" ht="16.5" customHeight="1" x14ac:dyDescent="0.25">
      <c r="B562" s="24"/>
      <c r="C562" s="24"/>
      <c r="E562" s="24"/>
      <c r="F562" s="47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R562" s="23"/>
      <c r="V562" s="23"/>
      <c r="W562" s="23"/>
      <c r="X562" s="23"/>
      <c r="Y562" s="23"/>
      <c r="Z562" s="23"/>
      <c r="AA562" s="23"/>
    </row>
    <row r="563" spans="2:27" ht="16.5" customHeight="1" x14ac:dyDescent="0.25">
      <c r="B563" s="24"/>
      <c r="C563" s="24"/>
      <c r="E563" s="24"/>
      <c r="F563" s="47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R563" s="23"/>
      <c r="V563" s="23"/>
      <c r="W563" s="23"/>
      <c r="X563" s="23"/>
      <c r="Y563" s="23"/>
      <c r="Z563" s="23"/>
      <c r="AA563" s="23"/>
    </row>
    <row r="564" spans="2:27" ht="16.5" customHeight="1" x14ac:dyDescent="0.25">
      <c r="B564" s="24"/>
      <c r="C564" s="24"/>
      <c r="E564" s="24"/>
      <c r="F564" s="47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R564" s="23"/>
      <c r="V564" s="23"/>
      <c r="W564" s="23"/>
      <c r="X564" s="23"/>
      <c r="Y564" s="23"/>
      <c r="Z564" s="23"/>
      <c r="AA564" s="23"/>
    </row>
    <row r="565" spans="2:27" ht="16.5" customHeight="1" x14ac:dyDescent="0.25">
      <c r="B565" s="24"/>
      <c r="C565" s="24"/>
      <c r="E565" s="24"/>
      <c r="F565" s="47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R565" s="23"/>
      <c r="V565" s="23"/>
      <c r="W565" s="23"/>
      <c r="X565" s="23"/>
      <c r="Y565" s="23"/>
      <c r="Z565" s="23"/>
      <c r="AA565" s="23"/>
    </row>
    <row r="566" spans="2:27" ht="16.5" customHeight="1" x14ac:dyDescent="0.25">
      <c r="B566" s="24"/>
      <c r="C566" s="24"/>
      <c r="E566" s="24"/>
      <c r="F566" s="47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R566" s="23"/>
      <c r="V566" s="23"/>
      <c r="W566" s="23"/>
      <c r="X566" s="23"/>
      <c r="Y566" s="23"/>
      <c r="Z566" s="23"/>
      <c r="AA566" s="23"/>
    </row>
    <row r="567" spans="2:27" ht="16.5" customHeight="1" x14ac:dyDescent="0.25">
      <c r="B567" s="24"/>
      <c r="C567" s="24"/>
      <c r="E567" s="24"/>
      <c r="F567" s="47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R567" s="23"/>
      <c r="V567" s="23"/>
      <c r="W567" s="23"/>
      <c r="X567" s="23"/>
      <c r="Y567" s="23"/>
      <c r="Z567" s="23"/>
      <c r="AA567" s="23"/>
    </row>
    <row r="568" spans="2:27" ht="16.5" customHeight="1" x14ac:dyDescent="0.25">
      <c r="B568" s="24"/>
      <c r="C568" s="24"/>
      <c r="E568" s="24"/>
      <c r="F568" s="47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R568" s="23"/>
      <c r="V568" s="23"/>
      <c r="W568" s="23"/>
      <c r="X568" s="23"/>
      <c r="Y568" s="23"/>
      <c r="Z568" s="23"/>
      <c r="AA568" s="23"/>
    </row>
    <row r="569" spans="2:27" ht="16.5" customHeight="1" x14ac:dyDescent="0.25">
      <c r="B569" s="24"/>
      <c r="C569" s="24"/>
      <c r="E569" s="24"/>
      <c r="F569" s="47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R569" s="23"/>
      <c r="V569" s="23"/>
      <c r="W569" s="23"/>
      <c r="X569" s="23"/>
      <c r="Y569" s="23"/>
      <c r="Z569" s="23"/>
      <c r="AA569" s="23"/>
    </row>
    <row r="570" spans="2:27" ht="16.5" customHeight="1" x14ac:dyDescent="0.25">
      <c r="B570" s="24"/>
      <c r="C570" s="24"/>
      <c r="E570" s="24"/>
      <c r="F570" s="47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R570" s="23"/>
      <c r="V570" s="23"/>
      <c r="W570" s="23"/>
      <c r="X570" s="23"/>
      <c r="Y570" s="23"/>
      <c r="Z570" s="23"/>
      <c r="AA570" s="23"/>
    </row>
    <row r="571" spans="2:27" ht="16.5" customHeight="1" x14ac:dyDescent="0.25">
      <c r="B571" s="24"/>
      <c r="C571" s="24"/>
      <c r="E571" s="24"/>
      <c r="F571" s="47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R571" s="23"/>
      <c r="V571" s="23"/>
      <c r="W571" s="23"/>
      <c r="X571" s="23"/>
      <c r="Y571" s="23"/>
      <c r="Z571" s="23"/>
      <c r="AA571" s="23"/>
    </row>
    <row r="572" spans="2:27" ht="16.5" customHeight="1" x14ac:dyDescent="0.25">
      <c r="B572" s="24"/>
      <c r="C572" s="24"/>
      <c r="E572" s="24"/>
      <c r="F572" s="47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R572" s="23"/>
      <c r="V572" s="23"/>
      <c r="W572" s="23"/>
      <c r="X572" s="23"/>
      <c r="Y572" s="23"/>
      <c r="Z572" s="23"/>
      <c r="AA572" s="23"/>
    </row>
    <row r="573" spans="2:27" ht="16.5" customHeight="1" x14ac:dyDescent="0.25">
      <c r="B573" s="24"/>
      <c r="C573" s="24"/>
      <c r="E573" s="24"/>
      <c r="F573" s="47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R573" s="23"/>
      <c r="V573" s="23"/>
      <c r="W573" s="23"/>
      <c r="X573" s="23"/>
      <c r="Y573" s="23"/>
      <c r="Z573" s="23"/>
      <c r="AA573" s="23"/>
    </row>
    <row r="574" spans="2:27" ht="16.5" customHeight="1" x14ac:dyDescent="0.25">
      <c r="B574" s="24"/>
      <c r="C574" s="24"/>
      <c r="E574" s="24"/>
      <c r="F574" s="47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R574" s="23"/>
      <c r="V574" s="23"/>
      <c r="W574" s="23"/>
      <c r="X574" s="23"/>
      <c r="Y574" s="23"/>
      <c r="Z574" s="23"/>
      <c r="AA574" s="23"/>
    </row>
    <row r="575" spans="2:27" ht="16.5" customHeight="1" x14ac:dyDescent="0.25">
      <c r="B575" s="24"/>
      <c r="C575" s="24"/>
      <c r="E575" s="24"/>
      <c r="F575" s="47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R575" s="23"/>
      <c r="V575" s="23"/>
      <c r="W575" s="23"/>
      <c r="X575" s="23"/>
      <c r="Y575" s="23"/>
      <c r="Z575" s="23"/>
      <c r="AA575" s="23"/>
    </row>
    <row r="576" spans="2:27" ht="16.5" customHeight="1" x14ac:dyDescent="0.25">
      <c r="B576" s="24"/>
      <c r="C576" s="24"/>
      <c r="E576" s="24"/>
      <c r="F576" s="47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R576" s="23"/>
      <c r="V576" s="23"/>
      <c r="W576" s="23"/>
      <c r="X576" s="23"/>
      <c r="Y576" s="23"/>
      <c r="Z576" s="23"/>
      <c r="AA576" s="23"/>
    </row>
    <row r="577" spans="2:27" ht="16.5" customHeight="1" x14ac:dyDescent="0.25">
      <c r="B577" s="24"/>
      <c r="C577" s="24"/>
      <c r="E577" s="24"/>
      <c r="F577" s="47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R577" s="23"/>
      <c r="V577" s="23"/>
      <c r="W577" s="23"/>
      <c r="X577" s="23"/>
      <c r="Y577" s="23"/>
      <c r="Z577" s="23"/>
      <c r="AA577" s="23"/>
    </row>
    <row r="578" spans="2:27" ht="16.5" customHeight="1" x14ac:dyDescent="0.25">
      <c r="B578" s="24"/>
      <c r="C578" s="24"/>
      <c r="E578" s="24"/>
      <c r="F578" s="47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R578" s="23"/>
      <c r="V578" s="23"/>
      <c r="W578" s="23"/>
      <c r="X578" s="23"/>
      <c r="Y578" s="23"/>
      <c r="Z578" s="23"/>
      <c r="AA578" s="23"/>
    </row>
    <row r="579" spans="2:27" ht="16.5" customHeight="1" x14ac:dyDescent="0.25">
      <c r="B579" s="24"/>
      <c r="C579" s="24"/>
      <c r="E579" s="24"/>
      <c r="F579" s="47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R579" s="23"/>
      <c r="V579" s="23"/>
      <c r="W579" s="23"/>
      <c r="X579" s="23"/>
      <c r="Y579" s="23"/>
      <c r="Z579" s="23"/>
      <c r="AA579" s="23"/>
    </row>
    <row r="580" spans="2:27" ht="16.5" customHeight="1" x14ac:dyDescent="0.25">
      <c r="B580" s="24"/>
      <c r="C580" s="24"/>
      <c r="E580" s="24"/>
      <c r="F580" s="47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R580" s="23"/>
      <c r="V580" s="23"/>
      <c r="W580" s="23"/>
      <c r="X580" s="23"/>
      <c r="Y580" s="23"/>
      <c r="Z580" s="23"/>
      <c r="AA580" s="23"/>
    </row>
    <row r="581" spans="2:27" ht="16.5" customHeight="1" x14ac:dyDescent="0.25">
      <c r="B581" s="24"/>
      <c r="C581" s="24"/>
      <c r="E581" s="24"/>
      <c r="F581" s="47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R581" s="23"/>
      <c r="V581" s="23"/>
      <c r="W581" s="23"/>
      <c r="X581" s="23"/>
      <c r="Y581" s="23"/>
      <c r="Z581" s="23"/>
      <c r="AA581" s="23"/>
    </row>
    <row r="582" spans="2:27" ht="16.5" customHeight="1" x14ac:dyDescent="0.25">
      <c r="B582" s="24"/>
      <c r="C582" s="24"/>
      <c r="E582" s="24"/>
      <c r="F582" s="47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R582" s="23"/>
      <c r="V582" s="23"/>
      <c r="W582" s="23"/>
      <c r="X582" s="23"/>
      <c r="Y582" s="23"/>
      <c r="Z582" s="23"/>
      <c r="AA582" s="23"/>
    </row>
    <row r="583" spans="2:27" ht="16.5" customHeight="1" x14ac:dyDescent="0.25">
      <c r="B583" s="24"/>
      <c r="C583" s="24"/>
      <c r="E583" s="24"/>
      <c r="F583" s="47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R583" s="23"/>
      <c r="V583" s="23"/>
      <c r="W583" s="23"/>
      <c r="X583" s="23"/>
      <c r="Y583" s="23"/>
      <c r="Z583" s="23"/>
      <c r="AA583" s="23"/>
    </row>
    <row r="584" spans="2:27" ht="16.5" customHeight="1" x14ac:dyDescent="0.25">
      <c r="B584" s="24"/>
      <c r="C584" s="24"/>
      <c r="E584" s="24"/>
      <c r="F584" s="47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R584" s="23"/>
      <c r="V584" s="23"/>
      <c r="W584" s="23"/>
      <c r="X584" s="23"/>
      <c r="Y584" s="23"/>
      <c r="Z584" s="23"/>
      <c r="AA584" s="23"/>
    </row>
    <row r="585" spans="2:27" ht="16.5" customHeight="1" x14ac:dyDescent="0.25">
      <c r="B585" s="24"/>
      <c r="C585" s="24"/>
      <c r="E585" s="24"/>
      <c r="F585" s="47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R585" s="23"/>
      <c r="V585" s="23"/>
      <c r="W585" s="23"/>
      <c r="X585" s="23"/>
      <c r="Y585" s="23"/>
      <c r="Z585" s="23"/>
      <c r="AA585" s="23"/>
    </row>
    <row r="586" spans="2:27" ht="16.5" customHeight="1" x14ac:dyDescent="0.25">
      <c r="B586" s="24"/>
      <c r="C586" s="24"/>
      <c r="E586" s="24"/>
      <c r="F586" s="47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R586" s="23"/>
      <c r="V586" s="23"/>
      <c r="W586" s="23"/>
      <c r="X586" s="23"/>
      <c r="Y586" s="23"/>
      <c r="Z586" s="23"/>
      <c r="AA586" s="23"/>
    </row>
    <row r="587" spans="2:27" ht="16.5" customHeight="1" x14ac:dyDescent="0.25">
      <c r="B587" s="24"/>
      <c r="C587" s="24"/>
      <c r="E587" s="24"/>
      <c r="F587" s="47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R587" s="23"/>
      <c r="V587" s="23"/>
      <c r="W587" s="23"/>
      <c r="X587" s="23"/>
      <c r="Y587" s="23"/>
      <c r="Z587" s="23"/>
      <c r="AA587" s="23"/>
    </row>
    <row r="588" spans="2:27" ht="16.5" customHeight="1" x14ac:dyDescent="0.25">
      <c r="B588" s="24"/>
      <c r="C588" s="24"/>
      <c r="E588" s="24"/>
      <c r="F588" s="47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R588" s="23"/>
      <c r="V588" s="23"/>
      <c r="W588" s="23"/>
      <c r="X588" s="23"/>
      <c r="Y588" s="23"/>
      <c r="Z588" s="23"/>
      <c r="AA588" s="23"/>
    </row>
    <row r="589" spans="2:27" ht="16.5" customHeight="1" x14ac:dyDescent="0.25">
      <c r="B589" s="24"/>
      <c r="C589" s="24"/>
      <c r="E589" s="24"/>
      <c r="F589" s="47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R589" s="23"/>
      <c r="V589" s="23"/>
      <c r="W589" s="23"/>
      <c r="X589" s="23"/>
      <c r="Y589" s="23"/>
      <c r="Z589" s="23"/>
      <c r="AA589" s="23"/>
    </row>
    <row r="590" spans="2:27" ht="16.5" customHeight="1" x14ac:dyDescent="0.25">
      <c r="B590" s="24"/>
      <c r="C590" s="24"/>
      <c r="E590" s="24"/>
      <c r="F590" s="47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R590" s="23"/>
      <c r="V590" s="23"/>
      <c r="W590" s="23"/>
      <c r="X590" s="23"/>
      <c r="Y590" s="23"/>
      <c r="Z590" s="23"/>
      <c r="AA590" s="23"/>
    </row>
    <row r="591" spans="2:27" ht="16.5" customHeight="1" x14ac:dyDescent="0.25">
      <c r="B591" s="24"/>
      <c r="C591" s="24"/>
      <c r="E591" s="24"/>
      <c r="F591" s="47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R591" s="23"/>
      <c r="V591" s="23"/>
      <c r="W591" s="23"/>
      <c r="X591" s="23"/>
      <c r="Y591" s="23"/>
      <c r="Z591" s="23"/>
      <c r="AA591" s="23"/>
    </row>
    <row r="592" spans="2:27" ht="16.5" customHeight="1" x14ac:dyDescent="0.25">
      <c r="B592" s="24"/>
      <c r="C592" s="24"/>
      <c r="E592" s="24"/>
      <c r="F592" s="47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R592" s="23"/>
      <c r="V592" s="23"/>
      <c r="W592" s="23"/>
      <c r="X592" s="23"/>
      <c r="Y592" s="23"/>
      <c r="Z592" s="23"/>
      <c r="AA592" s="23"/>
    </row>
    <row r="593" spans="2:27" ht="16.5" customHeight="1" x14ac:dyDescent="0.25">
      <c r="B593" s="24"/>
      <c r="C593" s="24"/>
      <c r="E593" s="24"/>
      <c r="F593" s="47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R593" s="23"/>
      <c r="V593" s="23"/>
      <c r="W593" s="23"/>
      <c r="X593" s="23"/>
      <c r="Y593" s="23"/>
      <c r="Z593" s="23"/>
      <c r="AA593" s="23"/>
    </row>
    <row r="594" spans="2:27" ht="16.5" customHeight="1" x14ac:dyDescent="0.25">
      <c r="B594" s="24"/>
      <c r="C594" s="24"/>
      <c r="E594" s="24"/>
      <c r="F594" s="47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R594" s="23"/>
      <c r="V594" s="23"/>
      <c r="W594" s="23"/>
      <c r="X594" s="23"/>
      <c r="Y594" s="23"/>
      <c r="Z594" s="23"/>
      <c r="AA594" s="23"/>
    </row>
    <row r="595" spans="2:27" ht="16.5" customHeight="1" x14ac:dyDescent="0.25">
      <c r="B595" s="24"/>
      <c r="C595" s="24"/>
      <c r="E595" s="24"/>
      <c r="F595" s="47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R595" s="23"/>
      <c r="V595" s="23"/>
      <c r="W595" s="23"/>
      <c r="X595" s="23"/>
      <c r="Y595" s="23"/>
      <c r="Z595" s="23"/>
      <c r="AA595" s="23"/>
    </row>
    <row r="596" spans="2:27" ht="16.5" customHeight="1" x14ac:dyDescent="0.25">
      <c r="B596" s="24"/>
      <c r="C596" s="24"/>
      <c r="E596" s="24"/>
      <c r="F596" s="47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R596" s="23"/>
      <c r="V596" s="23"/>
      <c r="W596" s="23"/>
      <c r="X596" s="23"/>
      <c r="Y596" s="23"/>
      <c r="Z596" s="23"/>
      <c r="AA596" s="23"/>
    </row>
    <row r="597" spans="2:27" ht="16.5" customHeight="1" x14ac:dyDescent="0.25">
      <c r="B597" s="24"/>
      <c r="C597" s="24"/>
      <c r="E597" s="24"/>
      <c r="F597" s="47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R597" s="23"/>
      <c r="V597" s="23"/>
      <c r="W597" s="23"/>
      <c r="X597" s="23"/>
      <c r="Y597" s="23"/>
      <c r="Z597" s="23"/>
      <c r="AA597" s="23"/>
    </row>
    <row r="598" spans="2:27" ht="16.5" customHeight="1" x14ac:dyDescent="0.25">
      <c r="B598" s="24"/>
      <c r="C598" s="24"/>
      <c r="E598" s="24"/>
      <c r="F598" s="47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R598" s="23"/>
      <c r="V598" s="23"/>
      <c r="W598" s="23"/>
      <c r="X598" s="23"/>
      <c r="Y598" s="23"/>
      <c r="Z598" s="23"/>
      <c r="AA598" s="23"/>
    </row>
    <row r="599" spans="2:27" ht="16.5" customHeight="1" x14ac:dyDescent="0.25">
      <c r="B599" s="24"/>
      <c r="C599" s="24"/>
      <c r="E599" s="24"/>
      <c r="F599" s="47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R599" s="23"/>
      <c r="V599" s="23"/>
      <c r="W599" s="23"/>
      <c r="X599" s="23"/>
      <c r="Y599" s="23"/>
      <c r="Z599" s="23"/>
      <c r="AA599" s="23"/>
    </row>
    <row r="600" spans="2:27" ht="16.5" customHeight="1" x14ac:dyDescent="0.25">
      <c r="B600" s="24"/>
      <c r="C600" s="24"/>
      <c r="E600" s="24"/>
      <c r="F600" s="47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R600" s="23"/>
      <c r="V600" s="23"/>
      <c r="W600" s="23"/>
      <c r="X600" s="23"/>
      <c r="Y600" s="23"/>
      <c r="Z600" s="23"/>
      <c r="AA600" s="23"/>
    </row>
    <row r="601" spans="2:27" ht="16.5" customHeight="1" x14ac:dyDescent="0.25">
      <c r="B601" s="24"/>
      <c r="C601" s="24"/>
      <c r="E601" s="24"/>
      <c r="F601" s="47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R601" s="23"/>
      <c r="V601" s="23"/>
      <c r="W601" s="23"/>
      <c r="X601" s="23"/>
      <c r="Y601" s="23"/>
      <c r="Z601" s="23"/>
      <c r="AA601" s="23"/>
    </row>
    <row r="602" spans="2:27" ht="16.5" customHeight="1" x14ac:dyDescent="0.25">
      <c r="B602" s="24"/>
      <c r="C602" s="24"/>
      <c r="E602" s="24"/>
      <c r="F602" s="47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R602" s="23"/>
      <c r="V602" s="23"/>
      <c r="W602" s="23"/>
      <c r="X602" s="23"/>
      <c r="Y602" s="23"/>
      <c r="Z602" s="23"/>
      <c r="AA602" s="23"/>
    </row>
    <row r="603" spans="2:27" ht="16.5" customHeight="1" x14ac:dyDescent="0.25">
      <c r="B603" s="24"/>
      <c r="C603" s="24"/>
      <c r="E603" s="24"/>
      <c r="F603" s="47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R603" s="23"/>
      <c r="V603" s="23"/>
      <c r="W603" s="23"/>
      <c r="X603" s="23"/>
      <c r="Y603" s="23"/>
      <c r="Z603" s="23"/>
      <c r="AA603" s="23"/>
    </row>
    <row r="604" spans="2:27" ht="16.5" customHeight="1" x14ac:dyDescent="0.25">
      <c r="B604" s="24"/>
      <c r="C604" s="24"/>
      <c r="E604" s="24"/>
      <c r="F604" s="47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R604" s="23"/>
      <c r="V604" s="23"/>
      <c r="W604" s="23"/>
      <c r="X604" s="23"/>
      <c r="Y604" s="23"/>
      <c r="Z604" s="23"/>
      <c r="AA604" s="23"/>
    </row>
    <row r="605" spans="2:27" ht="16.5" customHeight="1" x14ac:dyDescent="0.25">
      <c r="B605" s="24"/>
      <c r="C605" s="24"/>
      <c r="E605" s="24"/>
      <c r="F605" s="47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R605" s="23"/>
      <c r="V605" s="23"/>
      <c r="W605" s="23"/>
      <c r="X605" s="23"/>
      <c r="Y605" s="23"/>
      <c r="Z605" s="23"/>
      <c r="AA605" s="23"/>
    </row>
    <row r="606" spans="2:27" ht="16.5" customHeight="1" x14ac:dyDescent="0.25">
      <c r="B606" s="24"/>
      <c r="C606" s="24"/>
      <c r="E606" s="24"/>
      <c r="F606" s="47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R606" s="23"/>
      <c r="V606" s="23"/>
      <c r="W606" s="23"/>
      <c r="X606" s="23"/>
      <c r="Y606" s="23"/>
      <c r="Z606" s="23"/>
      <c r="AA606" s="23"/>
    </row>
    <row r="607" spans="2:27" ht="16.5" customHeight="1" x14ac:dyDescent="0.25">
      <c r="B607" s="24"/>
      <c r="C607" s="24"/>
      <c r="E607" s="24"/>
      <c r="F607" s="47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R607" s="23"/>
      <c r="V607" s="23"/>
      <c r="W607" s="23"/>
      <c r="X607" s="23"/>
      <c r="Y607" s="23"/>
      <c r="Z607" s="23"/>
      <c r="AA607" s="23"/>
    </row>
    <row r="608" spans="2:27" ht="16.5" customHeight="1" x14ac:dyDescent="0.25">
      <c r="B608" s="24"/>
      <c r="C608" s="24"/>
      <c r="E608" s="24"/>
      <c r="F608" s="47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R608" s="23"/>
      <c r="V608" s="23"/>
      <c r="W608" s="23"/>
      <c r="X608" s="23"/>
      <c r="Y608" s="23"/>
      <c r="Z608" s="23"/>
      <c r="AA608" s="23"/>
    </row>
    <row r="609" spans="2:27" ht="16.5" customHeight="1" x14ac:dyDescent="0.25">
      <c r="B609" s="24"/>
      <c r="C609" s="24"/>
      <c r="E609" s="24"/>
      <c r="F609" s="47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R609" s="23"/>
      <c r="V609" s="23"/>
      <c r="W609" s="23"/>
      <c r="X609" s="23"/>
      <c r="Y609" s="23"/>
      <c r="Z609" s="23"/>
      <c r="AA609" s="23"/>
    </row>
    <row r="610" spans="2:27" ht="16.5" customHeight="1" x14ac:dyDescent="0.25">
      <c r="B610" s="24"/>
      <c r="C610" s="24"/>
      <c r="E610" s="24"/>
      <c r="F610" s="47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R610" s="23"/>
      <c r="V610" s="23"/>
      <c r="W610" s="23"/>
      <c r="X610" s="23"/>
      <c r="Y610" s="23"/>
      <c r="Z610" s="23"/>
      <c r="AA610" s="23"/>
    </row>
    <row r="611" spans="2:27" ht="16.5" customHeight="1" x14ac:dyDescent="0.25">
      <c r="B611" s="24"/>
      <c r="C611" s="24"/>
      <c r="E611" s="24"/>
      <c r="F611" s="47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R611" s="23"/>
      <c r="V611" s="23"/>
      <c r="W611" s="23"/>
      <c r="X611" s="23"/>
      <c r="Y611" s="23"/>
      <c r="Z611" s="23"/>
      <c r="AA611" s="23"/>
    </row>
    <row r="612" spans="2:27" ht="16.5" customHeight="1" x14ac:dyDescent="0.25">
      <c r="B612" s="24"/>
      <c r="C612" s="24"/>
      <c r="E612" s="24"/>
      <c r="F612" s="47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R612" s="23"/>
      <c r="V612" s="23"/>
      <c r="W612" s="23"/>
      <c r="X612" s="23"/>
      <c r="Y612" s="23"/>
      <c r="Z612" s="23"/>
      <c r="AA612" s="23"/>
    </row>
    <row r="613" spans="2:27" ht="16.5" customHeight="1" x14ac:dyDescent="0.25">
      <c r="B613" s="24"/>
      <c r="C613" s="24"/>
      <c r="E613" s="24"/>
      <c r="F613" s="47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R613" s="23"/>
      <c r="V613" s="23"/>
      <c r="W613" s="23"/>
      <c r="X613" s="23"/>
      <c r="Y613" s="23"/>
      <c r="Z613" s="23"/>
      <c r="AA613" s="23"/>
    </row>
    <row r="614" spans="2:27" ht="16.5" customHeight="1" x14ac:dyDescent="0.25">
      <c r="B614" s="24"/>
      <c r="C614" s="24"/>
      <c r="E614" s="24"/>
      <c r="F614" s="47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R614" s="23"/>
      <c r="V614" s="23"/>
      <c r="W614" s="23"/>
      <c r="X614" s="23"/>
      <c r="Y614" s="23"/>
      <c r="Z614" s="23"/>
      <c r="AA614" s="23"/>
    </row>
    <row r="615" spans="2:27" ht="16.5" customHeight="1" x14ac:dyDescent="0.25">
      <c r="B615" s="24"/>
      <c r="C615" s="24"/>
      <c r="E615" s="24"/>
      <c r="F615" s="47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R615" s="23"/>
      <c r="V615" s="23"/>
      <c r="W615" s="23"/>
      <c r="X615" s="23"/>
      <c r="Y615" s="23"/>
      <c r="Z615" s="23"/>
      <c r="AA615" s="23"/>
    </row>
    <row r="616" spans="2:27" ht="16.5" customHeight="1" x14ac:dyDescent="0.25">
      <c r="B616" s="24"/>
      <c r="C616" s="24"/>
      <c r="E616" s="24"/>
      <c r="F616" s="47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R616" s="23"/>
      <c r="V616" s="23"/>
      <c r="W616" s="23"/>
      <c r="X616" s="23"/>
      <c r="Y616" s="23"/>
      <c r="Z616" s="23"/>
      <c r="AA616" s="23"/>
    </row>
    <row r="617" spans="2:27" ht="16.5" customHeight="1" x14ac:dyDescent="0.25">
      <c r="B617" s="24"/>
      <c r="C617" s="24"/>
      <c r="E617" s="24"/>
      <c r="F617" s="47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R617" s="23"/>
      <c r="V617" s="23"/>
      <c r="W617" s="23"/>
      <c r="X617" s="23"/>
      <c r="Y617" s="23"/>
      <c r="Z617" s="23"/>
      <c r="AA617" s="23"/>
    </row>
    <row r="618" spans="2:27" ht="16.5" customHeight="1" x14ac:dyDescent="0.25">
      <c r="B618" s="24"/>
      <c r="C618" s="24"/>
      <c r="E618" s="24"/>
      <c r="F618" s="47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R618" s="23"/>
      <c r="V618" s="23"/>
      <c r="W618" s="23"/>
      <c r="X618" s="23"/>
      <c r="Y618" s="23"/>
      <c r="Z618" s="23"/>
      <c r="AA618" s="23"/>
    </row>
    <row r="619" spans="2:27" ht="16.5" customHeight="1" x14ac:dyDescent="0.25">
      <c r="B619" s="24"/>
      <c r="C619" s="24"/>
      <c r="E619" s="24"/>
      <c r="F619" s="47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R619" s="23"/>
      <c r="V619" s="23"/>
      <c r="W619" s="23"/>
      <c r="X619" s="23"/>
      <c r="Y619" s="23"/>
      <c r="Z619" s="23"/>
      <c r="AA619" s="23"/>
    </row>
    <row r="620" spans="2:27" ht="16.5" customHeight="1" x14ac:dyDescent="0.25">
      <c r="B620" s="24"/>
      <c r="C620" s="24"/>
      <c r="E620" s="24"/>
      <c r="F620" s="47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R620" s="23"/>
      <c r="V620" s="23"/>
      <c r="W620" s="23"/>
      <c r="X620" s="23"/>
      <c r="Y620" s="23"/>
      <c r="Z620" s="23"/>
      <c r="AA620" s="23"/>
    </row>
    <row r="621" spans="2:27" ht="16.5" customHeight="1" x14ac:dyDescent="0.25">
      <c r="B621" s="24"/>
      <c r="C621" s="24"/>
      <c r="E621" s="24"/>
      <c r="F621" s="47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R621" s="23"/>
      <c r="V621" s="23"/>
      <c r="W621" s="23"/>
      <c r="X621" s="23"/>
      <c r="Y621" s="23"/>
      <c r="Z621" s="23"/>
      <c r="AA621" s="23"/>
    </row>
    <row r="622" spans="2:27" ht="16.5" customHeight="1" x14ac:dyDescent="0.25">
      <c r="B622" s="24"/>
      <c r="C622" s="24"/>
      <c r="E622" s="24"/>
      <c r="F622" s="47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R622" s="23"/>
      <c r="V622" s="23"/>
      <c r="W622" s="23"/>
      <c r="X622" s="23"/>
      <c r="Y622" s="23"/>
      <c r="Z622" s="23"/>
      <c r="AA622" s="23"/>
    </row>
    <row r="623" spans="2:27" ht="16.5" customHeight="1" x14ac:dyDescent="0.25">
      <c r="B623" s="24"/>
      <c r="C623" s="24"/>
      <c r="E623" s="24"/>
      <c r="F623" s="47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R623" s="23"/>
      <c r="V623" s="23"/>
      <c r="W623" s="23"/>
      <c r="X623" s="23"/>
      <c r="Y623" s="23"/>
      <c r="Z623" s="23"/>
      <c r="AA623" s="23"/>
    </row>
    <row r="624" spans="2:27" ht="16.5" customHeight="1" x14ac:dyDescent="0.25">
      <c r="B624" s="24"/>
      <c r="C624" s="24"/>
      <c r="E624" s="24"/>
      <c r="F624" s="47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R624" s="23"/>
      <c r="V624" s="23"/>
      <c r="W624" s="23"/>
      <c r="X624" s="23"/>
      <c r="Y624" s="23"/>
      <c r="Z624" s="23"/>
      <c r="AA624" s="23"/>
    </row>
    <row r="625" spans="2:27" ht="16.5" customHeight="1" x14ac:dyDescent="0.25">
      <c r="B625" s="24"/>
      <c r="C625" s="24"/>
      <c r="E625" s="24"/>
      <c r="F625" s="47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R625" s="23"/>
      <c r="V625" s="23"/>
      <c r="W625" s="23"/>
      <c r="X625" s="23"/>
      <c r="Y625" s="23"/>
      <c r="Z625" s="23"/>
      <c r="AA625" s="23"/>
    </row>
    <row r="626" spans="2:27" ht="16.5" customHeight="1" x14ac:dyDescent="0.25">
      <c r="B626" s="24"/>
      <c r="C626" s="24"/>
      <c r="E626" s="24"/>
      <c r="F626" s="47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R626" s="23"/>
      <c r="V626" s="23"/>
      <c r="W626" s="23"/>
      <c r="X626" s="23"/>
      <c r="Y626" s="23"/>
      <c r="Z626" s="23"/>
      <c r="AA626" s="23"/>
    </row>
    <row r="627" spans="2:27" ht="16.5" customHeight="1" x14ac:dyDescent="0.25">
      <c r="B627" s="24"/>
      <c r="C627" s="24"/>
      <c r="E627" s="24"/>
      <c r="F627" s="47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R627" s="23"/>
      <c r="V627" s="23"/>
      <c r="W627" s="23"/>
      <c r="X627" s="23"/>
      <c r="Y627" s="23"/>
      <c r="Z627" s="23"/>
      <c r="AA627" s="23"/>
    </row>
    <row r="628" spans="2:27" ht="16.5" customHeight="1" x14ac:dyDescent="0.25">
      <c r="B628" s="24"/>
      <c r="C628" s="24"/>
      <c r="E628" s="24"/>
      <c r="F628" s="47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R628" s="23"/>
      <c r="V628" s="23"/>
      <c r="W628" s="23"/>
      <c r="X628" s="23"/>
      <c r="Y628" s="23"/>
      <c r="Z628" s="23"/>
      <c r="AA628" s="23"/>
    </row>
    <row r="629" spans="2:27" ht="16.5" customHeight="1" x14ac:dyDescent="0.25">
      <c r="B629" s="24"/>
      <c r="C629" s="24"/>
      <c r="E629" s="24"/>
      <c r="F629" s="47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R629" s="23"/>
      <c r="V629" s="23"/>
      <c r="W629" s="23"/>
      <c r="X629" s="23"/>
      <c r="Y629" s="23"/>
      <c r="Z629" s="23"/>
      <c r="AA629" s="23"/>
    </row>
    <row r="630" spans="2:27" ht="16.5" customHeight="1" x14ac:dyDescent="0.25">
      <c r="B630" s="24"/>
      <c r="C630" s="24"/>
      <c r="E630" s="24"/>
      <c r="F630" s="47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R630" s="23"/>
      <c r="V630" s="23"/>
      <c r="W630" s="23"/>
      <c r="X630" s="23"/>
      <c r="Y630" s="23"/>
      <c r="Z630" s="23"/>
      <c r="AA630" s="23"/>
    </row>
    <row r="631" spans="2:27" ht="16.5" customHeight="1" x14ac:dyDescent="0.25">
      <c r="B631" s="24"/>
      <c r="C631" s="24"/>
      <c r="E631" s="24"/>
      <c r="F631" s="47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R631" s="23"/>
      <c r="V631" s="23"/>
      <c r="W631" s="23"/>
      <c r="X631" s="23"/>
      <c r="Y631" s="23"/>
      <c r="Z631" s="23"/>
      <c r="AA631" s="23"/>
    </row>
    <row r="632" spans="2:27" ht="16.5" customHeight="1" x14ac:dyDescent="0.25">
      <c r="B632" s="24"/>
      <c r="C632" s="24"/>
      <c r="E632" s="24"/>
      <c r="F632" s="47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R632" s="23"/>
      <c r="V632" s="23"/>
      <c r="W632" s="23"/>
      <c r="X632" s="23"/>
      <c r="Y632" s="23"/>
      <c r="Z632" s="23"/>
      <c r="AA632" s="23"/>
    </row>
    <row r="633" spans="2:27" ht="16.5" customHeight="1" x14ac:dyDescent="0.25">
      <c r="B633" s="24"/>
      <c r="C633" s="24"/>
      <c r="E633" s="24"/>
      <c r="F633" s="47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R633" s="23"/>
      <c r="V633" s="23"/>
      <c r="W633" s="23"/>
      <c r="X633" s="23"/>
      <c r="Y633" s="23"/>
      <c r="Z633" s="23"/>
      <c r="AA633" s="23"/>
    </row>
    <row r="634" spans="2:27" ht="16.5" customHeight="1" x14ac:dyDescent="0.25">
      <c r="B634" s="24"/>
      <c r="C634" s="24"/>
      <c r="E634" s="24"/>
      <c r="F634" s="47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R634" s="23"/>
      <c r="V634" s="23"/>
      <c r="W634" s="23"/>
      <c r="X634" s="23"/>
      <c r="Y634" s="23"/>
      <c r="Z634" s="23"/>
      <c r="AA634" s="23"/>
    </row>
    <row r="635" spans="2:27" ht="16.5" customHeight="1" x14ac:dyDescent="0.25">
      <c r="B635" s="24"/>
      <c r="C635" s="24"/>
      <c r="E635" s="24"/>
      <c r="F635" s="47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R635" s="23"/>
      <c r="V635" s="23"/>
      <c r="W635" s="23"/>
      <c r="X635" s="23"/>
      <c r="Y635" s="23"/>
      <c r="Z635" s="23"/>
      <c r="AA635" s="23"/>
    </row>
    <row r="636" spans="2:27" ht="16.5" customHeight="1" x14ac:dyDescent="0.25">
      <c r="B636" s="24"/>
      <c r="C636" s="24"/>
      <c r="E636" s="24"/>
      <c r="F636" s="47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R636" s="23"/>
      <c r="V636" s="23"/>
      <c r="W636" s="23"/>
      <c r="X636" s="23"/>
      <c r="Y636" s="23"/>
      <c r="Z636" s="23"/>
      <c r="AA636" s="23"/>
    </row>
    <row r="637" spans="2:27" ht="16.5" customHeight="1" x14ac:dyDescent="0.25">
      <c r="B637" s="24"/>
      <c r="C637" s="24"/>
      <c r="E637" s="24"/>
      <c r="F637" s="47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R637" s="23"/>
      <c r="V637" s="23"/>
      <c r="W637" s="23"/>
      <c r="X637" s="23"/>
      <c r="Y637" s="23"/>
      <c r="Z637" s="23"/>
      <c r="AA637" s="23"/>
    </row>
    <row r="638" spans="2:27" ht="16.5" customHeight="1" x14ac:dyDescent="0.25">
      <c r="B638" s="24"/>
      <c r="C638" s="24"/>
      <c r="E638" s="24"/>
      <c r="F638" s="47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R638" s="23"/>
      <c r="V638" s="23"/>
      <c r="W638" s="23"/>
      <c r="X638" s="23"/>
      <c r="Y638" s="23"/>
      <c r="Z638" s="23"/>
      <c r="AA638" s="23"/>
    </row>
    <row r="639" spans="2:27" ht="16.5" customHeight="1" x14ac:dyDescent="0.25">
      <c r="B639" s="24"/>
      <c r="C639" s="24"/>
      <c r="E639" s="24"/>
      <c r="F639" s="47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R639" s="23"/>
      <c r="V639" s="23"/>
      <c r="W639" s="23"/>
      <c r="X639" s="23"/>
      <c r="Y639" s="23"/>
      <c r="Z639" s="23"/>
      <c r="AA639" s="23"/>
    </row>
    <row r="640" spans="2:27" ht="16.5" customHeight="1" x14ac:dyDescent="0.25">
      <c r="B640" s="24"/>
      <c r="C640" s="24"/>
      <c r="E640" s="24"/>
      <c r="F640" s="47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R640" s="23"/>
      <c r="V640" s="23"/>
      <c r="W640" s="23"/>
      <c r="X640" s="23"/>
      <c r="Y640" s="23"/>
      <c r="Z640" s="23"/>
      <c r="AA640" s="23"/>
    </row>
    <row r="641" spans="2:27" ht="16.5" customHeight="1" x14ac:dyDescent="0.25">
      <c r="B641" s="24"/>
      <c r="C641" s="24"/>
      <c r="E641" s="24"/>
      <c r="F641" s="47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R641" s="23"/>
      <c r="V641" s="23"/>
      <c r="W641" s="23"/>
      <c r="X641" s="23"/>
      <c r="Y641" s="23"/>
      <c r="Z641" s="23"/>
      <c r="AA641" s="23"/>
    </row>
    <row r="642" spans="2:27" ht="16.5" customHeight="1" x14ac:dyDescent="0.25">
      <c r="B642" s="24"/>
      <c r="C642" s="24"/>
      <c r="E642" s="24"/>
      <c r="F642" s="47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R642" s="23"/>
      <c r="V642" s="23"/>
      <c r="W642" s="23"/>
      <c r="X642" s="23"/>
      <c r="Y642" s="23"/>
      <c r="Z642" s="23"/>
      <c r="AA642" s="23"/>
    </row>
    <row r="643" spans="2:27" ht="16.5" customHeight="1" x14ac:dyDescent="0.25">
      <c r="B643" s="24"/>
      <c r="C643" s="24"/>
      <c r="E643" s="24"/>
      <c r="F643" s="47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R643" s="23"/>
      <c r="V643" s="23"/>
      <c r="W643" s="23"/>
      <c r="X643" s="23"/>
      <c r="Y643" s="23"/>
      <c r="Z643" s="23"/>
      <c r="AA643" s="23"/>
    </row>
    <row r="644" spans="2:27" ht="16.5" customHeight="1" x14ac:dyDescent="0.25">
      <c r="B644" s="24"/>
      <c r="C644" s="24"/>
      <c r="E644" s="24"/>
      <c r="F644" s="47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R644" s="23"/>
      <c r="V644" s="23"/>
      <c r="W644" s="23"/>
      <c r="X644" s="23"/>
      <c r="Y644" s="23"/>
      <c r="Z644" s="23"/>
      <c r="AA644" s="23"/>
    </row>
    <row r="645" spans="2:27" ht="16.5" customHeight="1" x14ac:dyDescent="0.25">
      <c r="B645" s="24"/>
      <c r="C645" s="24"/>
      <c r="E645" s="24"/>
      <c r="F645" s="47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R645" s="23"/>
      <c r="V645" s="23"/>
      <c r="W645" s="23"/>
      <c r="X645" s="23"/>
      <c r="Y645" s="23"/>
      <c r="Z645" s="23"/>
      <c r="AA645" s="23"/>
    </row>
    <row r="646" spans="2:27" ht="16.5" customHeight="1" x14ac:dyDescent="0.25">
      <c r="B646" s="24"/>
      <c r="C646" s="24"/>
      <c r="E646" s="24"/>
      <c r="F646" s="47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R646" s="23"/>
      <c r="V646" s="23"/>
      <c r="W646" s="23"/>
      <c r="X646" s="23"/>
      <c r="Y646" s="23"/>
      <c r="Z646" s="23"/>
      <c r="AA646" s="23"/>
    </row>
    <row r="647" spans="2:27" ht="16.5" customHeight="1" x14ac:dyDescent="0.25">
      <c r="B647" s="24"/>
      <c r="C647" s="24"/>
      <c r="E647" s="24"/>
      <c r="F647" s="47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R647" s="23"/>
      <c r="V647" s="23"/>
      <c r="W647" s="23"/>
      <c r="X647" s="23"/>
      <c r="Y647" s="23"/>
      <c r="Z647" s="23"/>
      <c r="AA647" s="23"/>
    </row>
    <row r="648" spans="2:27" ht="16.5" customHeight="1" x14ac:dyDescent="0.25">
      <c r="B648" s="24"/>
      <c r="C648" s="24"/>
      <c r="E648" s="24"/>
      <c r="F648" s="47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R648" s="23"/>
      <c r="V648" s="23"/>
      <c r="W648" s="23"/>
      <c r="X648" s="23"/>
      <c r="Y648" s="23"/>
      <c r="Z648" s="23"/>
      <c r="AA648" s="23"/>
    </row>
    <row r="649" spans="2:27" ht="16.5" customHeight="1" x14ac:dyDescent="0.25">
      <c r="B649" s="24"/>
      <c r="C649" s="24"/>
      <c r="E649" s="24"/>
      <c r="F649" s="47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R649" s="23"/>
      <c r="V649" s="23"/>
      <c r="W649" s="23"/>
      <c r="X649" s="23"/>
      <c r="Y649" s="23"/>
      <c r="Z649" s="23"/>
      <c r="AA649" s="23"/>
    </row>
    <row r="650" spans="2:27" ht="16.5" customHeight="1" x14ac:dyDescent="0.25">
      <c r="B650" s="24"/>
      <c r="C650" s="24"/>
      <c r="E650" s="24"/>
      <c r="F650" s="47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R650" s="23"/>
      <c r="V650" s="23"/>
      <c r="W650" s="23"/>
      <c r="X650" s="23"/>
      <c r="Y650" s="23"/>
      <c r="Z650" s="23"/>
      <c r="AA650" s="23"/>
    </row>
    <row r="651" spans="2:27" ht="16.5" customHeight="1" x14ac:dyDescent="0.25">
      <c r="B651" s="24"/>
      <c r="C651" s="24"/>
      <c r="E651" s="24"/>
      <c r="F651" s="47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R651" s="23"/>
      <c r="V651" s="23"/>
      <c r="W651" s="23"/>
      <c r="X651" s="23"/>
      <c r="Y651" s="23"/>
      <c r="Z651" s="23"/>
      <c r="AA651" s="23"/>
    </row>
    <row r="652" spans="2:27" ht="16.5" customHeight="1" x14ac:dyDescent="0.25">
      <c r="B652" s="24"/>
      <c r="C652" s="24"/>
      <c r="E652" s="24"/>
      <c r="F652" s="47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R652" s="23"/>
      <c r="V652" s="23"/>
      <c r="W652" s="23"/>
      <c r="X652" s="23"/>
      <c r="Y652" s="23"/>
      <c r="Z652" s="23"/>
      <c r="AA652" s="23"/>
    </row>
    <row r="653" spans="2:27" ht="16.5" customHeight="1" x14ac:dyDescent="0.25">
      <c r="B653" s="24"/>
      <c r="C653" s="24"/>
      <c r="E653" s="24"/>
      <c r="F653" s="47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R653" s="23"/>
      <c r="V653" s="23"/>
      <c r="W653" s="23"/>
      <c r="X653" s="23"/>
      <c r="Y653" s="23"/>
      <c r="Z653" s="23"/>
      <c r="AA653" s="23"/>
    </row>
    <row r="654" spans="2:27" ht="16.5" customHeight="1" x14ac:dyDescent="0.25">
      <c r="B654" s="24"/>
      <c r="C654" s="24"/>
      <c r="E654" s="24"/>
      <c r="F654" s="47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R654" s="23"/>
      <c r="V654" s="23"/>
      <c r="W654" s="23"/>
      <c r="X654" s="23"/>
      <c r="Y654" s="23"/>
      <c r="Z654" s="23"/>
      <c r="AA654" s="23"/>
    </row>
    <row r="655" spans="2:27" ht="16.5" customHeight="1" x14ac:dyDescent="0.25">
      <c r="B655" s="24"/>
      <c r="C655" s="24"/>
      <c r="E655" s="24"/>
      <c r="F655" s="47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R655" s="23"/>
      <c r="V655" s="23"/>
      <c r="W655" s="23"/>
      <c r="X655" s="23"/>
      <c r="Y655" s="23"/>
      <c r="Z655" s="23"/>
      <c r="AA655" s="23"/>
    </row>
    <row r="656" spans="2:27" ht="16.5" customHeight="1" x14ac:dyDescent="0.25">
      <c r="B656" s="24"/>
      <c r="C656" s="24"/>
      <c r="E656" s="24"/>
      <c r="F656" s="47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R656" s="23"/>
      <c r="V656" s="23"/>
      <c r="W656" s="23"/>
      <c r="X656" s="23"/>
      <c r="Y656" s="23"/>
      <c r="Z656" s="23"/>
      <c r="AA656" s="23"/>
    </row>
    <row r="657" spans="2:27" ht="16.5" customHeight="1" x14ac:dyDescent="0.25">
      <c r="B657" s="24"/>
      <c r="C657" s="24"/>
      <c r="E657" s="24"/>
      <c r="F657" s="47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R657" s="23"/>
      <c r="V657" s="23"/>
      <c r="W657" s="23"/>
      <c r="X657" s="23"/>
      <c r="Y657" s="23"/>
      <c r="Z657" s="23"/>
      <c r="AA657" s="23"/>
    </row>
    <row r="658" spans="2:27" ht="16.5" customHeight="1" x14ac:dyDescent="0.25">
      <c r="B658" s="24"/>
      <c r="C658" s="24"/>
      <c r="E658" s="24"/>
      <c r="F658" s="47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R658" s="23"/>
      <c r="V658" s="23"/>
      <c r="W658" s="23"/>
      <c r="X658" s="23"/>
      <c r="Y658" s="23"/>
      <c r="Z658" s="23"/>
      <c r="AA658" s="23"/>
    </row>
    <row r="659" spans="2:27" ht="16.5" customHeight="1" x14ac:dyDescent="0.25">
      <c r="B659" s="24"/>
      <c r="C659" s="24"/>
      <c r="E659" s="24"/>
      <c r="F659" s="47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R659" s="23"/>
      <c r="V659" s="23"/>
      <c r="W659" s="23"/>
      <c r="X659" s="23"/>
      <c r="Y659" s="23"/>
      <c r="Z659" s="23"/>
      <c r="AA659" s="23"/>
    </row>
    <row r="660" spans="2:27" ht="16.5" customHeight="1" x14ac:dyDescent="0.25">
      <c r="B660" s="24"/>
      <c r="C660" s="24"/>
      <c r="E660" s="24"/>
      <c r="F660" s="47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R660" s="23"/>
      <c r="V660" s="23"/>
      <c r="W660" s="23"/>
      <c r="X660" s="23"/>
      <c r="Y660" s="23"/>
      <c r="Z660" s="23"/>
      <c r="AA660" s="23"/>
    </row>
    <row r="661" spans="2:27" ht="16.5" customHeight="1" x14ac:dyDescent="0.25">
      <c r="B661" s="24"/>
      <c r="C661" s="24"/>
      <c r="E661" s="24"/>
      <c r="F661" s="47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R661" s="23"/>
      <c r="V661" s="23"/>
      <c r="W661" s="23"/>
      <c r="X661" s="23"/>
      <c r="Y661" s="23"/>
      <c r="Z661" s="23"/>
      <c r="AA661" s="23"/>
    </row>
    <row r="662" spans="2:27" ht="16.5" customHeight="1" x14ac:dyDescent="0.25">
      <c r="B662" s="24"/>
      <c r="C662" s="24"/>
      <c r="E662" s="24"/>
      <c r="F662" s="47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R662" s="23"/>
      <c r="V662" s="23"/>
      <c r="W662" s="23"/>
      <c r="X662" s="23"/>
      <c r="Y662" s="23"/>
      <c r="Z662" s="23"/>
      <c r="AA662" s="23"/>
    </row>
    <row r="663" spans="2:27" ht="16.5" customHeight="1" x14ac:dyDescent="0.25">
      <c r="B663" s="24"/>
      <c r="C663" s="24"/>
      <c r="E663" s="24"/>
      <c r="F663" s="47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R663" s="23"/>
      <c r="V663" s="23"/>
      <c r="W663" s="23"/>
      <c r="X663" s="23"/>
      <c r="Y663" s="23"/>
      <c r="Z663" s="23"/>
      <c r="AA663" s="23"/>
    </row>
    <row r="664" spans="2:27" ht="16.5" customHeight="1" x14ac:dyDescent="0.25">
      <c r="B664" s="24"/>
      <c r="C664" s="24"/>
      <c r="E664" s="24"/>
      <c r="F664" s="47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R664" s="23"/>
      <c r="V664" s="23"/>
      <c r="W664" s="23"/>
      <c r="X664" s="23"/>
      <c r="Y664" s="23"/>
      <c r="Z664" s="23"/>
      <c r="AA664" s="23"/>
    </row>
    <row r="665" spans="2:27" ht="16.5" customHeight="1" x14ac:dyDescent="0.25">
      <c r="B665" s="24"/>
      <c r="C665" s="24"/>
      <c r="E665" s="24"/>
      <c r="F665" s="47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R665" s="23"/>
      <c r="V665" s="23"/>
      <c r="W665" s="23"/>
      <c r="X665" s="23"/>
      <c r="Y665" s="23"/>
      <c r="Z665" s="23"/>
      <c r="AA665" s="23"/>
    </row>
    <row r="666" spans="2:27" ht="16.5" customHeight="1" x14ac:dyDescent="0.25">
      <c r="B666" s="24"/>
      <c r="C666" s="24"/>
      <c r="E666" s="24"/>
      <c r="F666" s="47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R666" s="23"/>
      <c r="V666" s="23"/>
      <c r="W666" s="23"/>
      <c r="X666" s="23"/>
      <c r="Y666" s="23"/>
      <c r="Z666" s="23"/>
      <c r="AA666" s="23"/>
    </row>
    <row r="667" spans="2:27" ht="16.5" customHeight="1" x14ac:dyDescent="0.25">
      <c r="B667" s="24"/>
      <c r="C667" s="24"/>
      <c r="E667" s="24"/>
      <c r="F667" s="47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R667" s="23"/>
      <c r="V667" s="23"/>
      <c r="W667" s="23"/>
      <c r="X667" s="23"/>
      <c r="Y667" s="23"/>
      <c r="Z667" s="23"/>
      <c r="AA667" s="23"/>
    </row>
    <row r="668" spans="2:27" ht="16.5" customHeight="1" x14ac:dyDescent="0.25">
      <c r="B668" s="24"/>
      <c r="C668" s="24"/>
      <c r="E668" s="24"/>
      <c r="F668" s="47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R668" s="23"/>
      <c r="V668" s="23"/>
      <c r="W668" s="23"/>
      <c r="X668" s="23"/>
      <c r="Y668" s="23"/>
      <c r="Z668" s="23"/>
      <c r="AA668" s="23"/>
    </row>
    <row r="669" spans="2:27" ht="16.5" customHeight="1" x14ac:dyDescent="0.25">
      <c r="B669" s="24"/>
      <c r="C669" s="24"/>
      <c r="E669" s="24"/>
      <c r="F669" s="47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R669" s="23"/>
      <c r="V669" s="23"/>
      <c r="W669" s="23"/>
      <c r="X669" s="23"/>
      <c r="Y669" s="23"/>
      <c r="Z669" s="23"/>
      <c r="AA669" s="23"/>
    </row>
    <row r="670" spans="2:27" ht="16.5" customHeight="1" x14ac:dyDescent="0.25">
      <c r="B670" s="24"/>
      <c r="C670" s="24"/>
      <c r="E670" s="24"/>
      <c r="F670" s="47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R670" s="23"/>
      <c r="V670" s="23"/>
      <c r="W670" s="23"/>
      <c r="X670" s="23"/>
      <c r="Y670" s="23"/>
      <c r="Z670" s="23"/>
      <c r="AA670" s="23"/>
    </row>
    <row r="671" spans="2:27" ht="16.5" customHeight="1" x14ac:dyDescent="0.25">
      <c r="B671" s="24"/>
      <c r="C671" s="24"/>
      <c r="E671" s="24"/>
      <c r="F671" s="47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R671" s="23"/>
      <c r="V671" s="23"/>
      <c r="W671" s="23"/>
      <c r="X671" s="23"/>
      <c r="Y671" s="23"/>
      <c r="Z671" s="23"/>
      <c r="AA671" s="23"/>
    </row>
    <row r="672" spans="2:27" ht="16.5" customHeight="1" x14ac:dyDescent="0.25">
      <c r="B672" s="24"/>
      <c r="C672" s="24"/>
      <c r="E672" s="24"/>
      <c r="F672" s="47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R672" s="23"/>
      <c r="V672" s="23"/>
      <c r="W672" s="23"/>
      <c r="X672" s="23"/>
      <c r="Y672" s="23"/>
      <c r="Z672" s="23"/>
      <c r="AA672" s="23"/>
    </row>
    <row r="673" spans="2:27" ht="16.5" customHeight="1" x14ac:dyDescent="0.25">
      <c r="B673" s="24"/>
      <c r="C673" s="24"/>
      <c r="E673" s="24"/>
      <c r="F673" s="47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R673" s="23"/>
      <c r="V673" s="23"/>
      <c r="W673" s="23"/>
      <c r="X673" s="23"/>
      <c r="Y673" s="23"/>
      <c r="Z673" s="23"/>
      <c r="AA673" s="23"/>
    </row>
    <row r="674" spans="2:27" ht="16.5" customHeight="1" x14ac:dyDescent="0.25">
      <c r="B674" s="24"/>
      <c r="C674" s="24"/>
      <c r="E674" s="24"/>
      <c r="F674" s="47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R674" s="23"/>
      <c r="V674" s="23"/>
      <c r="W674" s="23"/>
      <c r="X674" s="23"/>
      <c r="Y674" s="23"/>
      <c r="Z674" s="23"/>
      <c r="AA674" s="23"/>
    </row>
    <row r="675" spans="2:27" ht="16.5" customHeight="1" x14ac:dyDescent="0.25">
      <c r="B675" s="24"/>
      <c r="C675" s="24"/>
      <c r="E675" s="24"/>
      <c r="F675" s="47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R675" s="23"/>
      <c r="V675" s="23"/>
      <c r="W675" s="23"/>
      <c r="X675" s="23"/>
      <c r="Y675" s="23"/>
      <c r="Z675" s="23"/>
      <c r="AA675" s="23"/>
    </row>
    <row r="676" spans="2:27" ht="16.5" customHeight="1" x14ac:dyDescent="0.25">
      <c r="B676" s="24"/>
      <c r="C676" s="24"/>
      <c r="E676" s="24"/>
      <c r="F676" s="47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R676" s="23"/>
      <c r="V676" s="23"/>
      <c r="W676" s="23"/>
      <c r="X676" s="23"/>
      <c r="Y676" s="23"/>
      <c r="Z676" s="23"/>
      <c r="AA676" s="23"/>
    </row>
    <row r="677" spans="2:27" ht="16.5" customHeight="1" x14ac:dyDescent="0.25">
      <c r="B677" s="24"/>
      <c r="C677" s="24"/>
      <c r="E677" s="24"/>
      <c r="F677" s="47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R677" s="23"/>
      <c r="V677" s="23"/>
      <c r="W677" s="23"/>
      <c r="X677" s="23"/>
      <c r="Y677" s="23"/>
      <c r="Z677" s="23"/>
      <c r="AA677" s="23"/>
    </row>
    <row r="678" spans="2:27" ht="16.5" customHeight="1" x14ac:dyDescent="0.25">
      <c r="B678" s="24"/>
      <c r="C678" s="24"/>
      <c r="E678" s="24"/>
      <c r="F678" s="47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R678" s="23"/>
      <c r="V678" s="23"/>
      <c r="W678" s="23"/>
      <c r="X678" s="23"/>
      <c r="Y678" s="23"/>
      <c r="Z678" s="23"/>
      <c r="AA678" s="23"/>
    </row>
    <row r="679" spans="2:27" ht="16.5" customHeight="1" x14ac:dyDescent="0.25">
      <c r="B679" s="24"/>
      <c r="C679" s="24"/>
      <c r="E679" s="24"/>
      <c r="F679" s="47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R679" s="23"/>
      <c r="V679" s="23"/>
      <c r="W679" s="23"/>
      <c r="X679" s="23"/>
      <c r="Y679" s="23"/>
      <c r="Z679" s="23"/>
      <c r="AA679" s="23"/>
    </row>
    <row r="680" spans="2:27" ht="16.5" customHeight="1" x14ac:dyDescent="0.25">
      <c r="B680" s="24"/>
      <c r="C680" s="24"/>
      <c r="E680" s="24"/>
      <c r="F680" s="47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R680" s="23"/>
      <c r="V680" s="23"/>
      <c r="W680" s="23"/>
      <c r="X680" s="23"/>
      <c r="Y680" s="23"/>
      <c r="Z680" s="23"/>
      <c r="AA680" s="23"/>
    </row>
    <row r="681" spans="2:27" ht="16.5" customHeight="1" x14ac:dyDescent="0.25">
      <c r="B681" s="24"/>
      <c r="C681" s="24"/>
      <c r="E681" s="24"/>
      <c r="F681" s="47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R681" s="23"/>
      <c r="V681" s="23"/>
      <c r="W681" s="23"/>
      <c r="X681" s="23"/>
      <c r="Y681" s="23"/>
      <c r="Z681" s="23"/>
      <c r="AA681" s="23"/>
    </row>
    <row r="682" spans="2:27" ht="16.5" customHeight="1" x14ac:dyDescent="0.25">
      <c r="B682" s="24"/>
      <c r="C682" s="24"/>
      <c r="E682" s="24"/>
      <c r="F682" s="47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R682" s="23"/>
      <c r="V682" s="23"/>
      <c r="W682" s="23"/>
      <c r="X682" s="23"/>
      <c r="Y682" s="23"/>
      <c r="Z682" s="23"/>
      <c r="AA682" s="23"/>
    </row>
    <row r="683" spans="2:27" ht="16.5" customHeight="1" x14ac:dyDescent="0.25">
      <c r="B683" s="24"/>
      <c r="C683" s="24"/>
      <c r="E683" s="24"/>
      <c r="F683" s="47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R683" s="23"/>
      <c r="V683" s="23"/>
      <c r="W683" s="23"/>
      <c r="X683" s="23"/>
      <c r="Y683" s="23"/>
      <c r="Z683" s="23"/>
      <c r="AA683" s="23"/>
    </row>
    <row r="684" spans="2:27" ht="16.5" customHeight="1" x14ac:dyDescent="0.25">
      <c r="B684" s="24"/>
      <c r="C684" s="24"/>
      <c r="E684" s="24"/>
      <c r="F684" s="47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R684" s="23"/>
      <c r="V684" s="23"/>
      <c r="W684" s="23"/>
      <c r="X684" s="23"/>
      <c r="Y684" s="23"/>
      <c r="Z684" s="23"/>
      <c r="AA684" s="23"/>
    </row>
    <row r="685" spans="2:27" ht="16.5" customHeight="1" x14ac:dyDescent="0.25">
      <c r="B685" s="24"/>
      <c r="C685" s="24"/>
      <c r="E685" s="24"/>
      <c r="F685" s="47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R685" s="23"/>
      <c r="V685" s="23"/>
      <c r="W685" s="23"/>
      <c r="X685" s="23"/>
      <c r="Y685" s="23"/>
      <c r="Z685" s="23"/>
      <c r="AA685" s="23"/>
    </row>
    <row r="686" spans="2:27" ht="16.5" customHeight="1" x14ac:dyDescent="0.25">
      <c r="B686" s="24"/>
      <c r="C686" s="24"/>
      <c r="E686" s="24"/>
      <c r="F686" s="47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R686" s="23"/>
      <c r="V686" s="23"/>
      <c r="W686" s="23"/>
      <c r="X686" s="23"/>
      <c r="Y686" s="23"/>
      <c r="Z686" s="23"/>
      <c r="AA686" s="23"/>
    </row>
    <row r="687" spans="2:27" ht="16.5" customHeight="1" x14ac:dyDescent="0.25">
      <c r="B687" s="24"/>
      <c r="C687" s="24"/>
      <c r="E687" s="24"/>
      <c r="F687" s="47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R687" s="23"/>
      <c r="V687" s="23"/>
      <c r="W687" s="23"/>
      <c r="X687" s="23"/>
      <c r="Y687" s="23"/>
      <c r="Z687" s="23"/>
      <c r="AA687" s="23"/>
    </row>
    <row r="688" spans="2:27" ht="16.5" customHeight="1" x14ac:dyDescent="0.25">
      <c r="B688" s="24"/>
      <c r="C688" s="24"/>
      <c r="E688" s="24"/>
      <c r="F688" s="47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R688" s="23"/>
      <c r="V688" s="23"/>
      <c r="W688" s="23"/>
      <c r="X688" s="23"/>
      <c r="Y688" s="23"/>
      <c r="Z688" s="23"/>
      <c r="AA688" s="23"/>
    </row>
    <row r="689" spans="2:27" ht="16.5" customHeight="1" x14ac:dyDescent="0.25">
      <c r="B689" s="24"/>
      <c r="C689" s="24"/>
      <c r="E689" s="24"/>
      <c r="F689" s="47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R689" s="23"/>
      <c r="V689" s="23"/>
      <c r="W689" s="23"/>
      <c r="X689" s="23"/>
      <c r="Y689" s="23"/>
      <c r="Z689" s="23"/>
      <c r="AA689" s="23"/>
    </row>
    <row r="690" spans="2:27" ht="16.5" customHeight="1" x14ac:dyDescent="0.25">
      <c r="B690" s="24"/>
      <c r="C690" s="24"/>
      <c r="E690" s="24"/>
      <c r="F690" s="47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R690" s="23"/>
      <c r="V690" s="23"/>
      <c r="W690" s="23"/>
      <c r="X690" s="23"/>
      <c r="Y690" s="23"/>
      <c r="Z690" s="23"/>
      <c r="AA690" s="23"/>
    </row>
    <row r="691" spans="2:27" ht="16.5" customHeight="1" x14ac:dyDescent="0.25">
      <c r="B691" s="24"/>
      <c r="C691" s="24"/>
      <c r="E691" s="24"/>
      <c r="F691" s="47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R691" s="23"/>
      <c r="V691" s="23"/>
      <c r="W691" s="23"/>
      <c r="X691" s="23"/>
      <c r="Y691" s="23"/>
      <c r="Z691" s="23"/>
      <c r="AA691" s="23"/>
    </row>
    <row r="692" spans="2:27" ht="16.5" customHeight="1" x14ac:dyDescent="0.25">
      <c r="B692" s="24"/>
      <c r="C692" s="24"/>
      <c r="E692" s="24"/>
      <c r="F692" s="47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R692" s="23"/>
      <c r="V692" s="23"/>
      <c r="W692" s="23"/>
      <c r="X692" s="23"/>
      <c r="Y692" s="23"/>
      <c r="Z692" s="23"/>
      <c r="AA692" s="23"/>
    </row>
    <row r="693" spans="2:27" ht="16.5" customHeight="1" x14ac:dyDescent="0.25">
      <c r="B693" s="24"/>
      <c r="C693" s="24"/>
      <c r="E693" s="24"/>
      <c r="F693" s="47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R693" s="23"/>
      <c r="V693" s="23"/>
      <c r="W693" s="23"/>
      <c r="X693" s="23"/>
      <c r="Y693" s="23"/>
      <c r="Z693" s="23"/>
      <c r="AA693" s="23"/>
    </row>
    <row r="694" spans="2:27" ht="16.5" customHeight="1" x14ac:dyDescent="0.25">
      <c r="B694" s="24"/>
      <c r="C694" s="24"/>
      <c r="E694" s="24"/>
      <c r="F694" s="47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R694" s="23"/>
      <c r="V694" s="23"/>
      <c r="W694" s="23"/>
      <c r="X694" s="23"/>
      <c r="Y694" s="23"/>
      <c r="Z694" s="23"/>
      <c r="AA694" s="23"/>
    </row>
    <row r="695" spans="2:27" ht="16.5" customHeight="1" x14ac:dyDescent="0.25">
      <c r="B695" s="24"/>
      <c r="C695" s="24"/>
      <c r="E695" s="24"/>
      <c r="F695" s="47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R695" s="23"/>
      <c r="V695" s="23"/>
      <c r="W695" s="23"/>
      <c r="X695" s="23"/>
      <c r="Y695" s="23"/>
      <c r="Z695" s="23"/>
      <c r="AA695" s="23"/>
    </row>
    <row r="696" spans="2:27" ht="16.5" customHeight="1" x14ac:dyDescent="0.25">
      <c r="B696" s="24"/>
      <c r="C696" s="24"/>
      <c r="E696" s="24"/>
      <c r="F696" s="47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R696" s="23"/>
      <c r="V696" s="23"/>
      <c r="W696" s="23"/>
      <c r="X696" s="23"/>
      <c r="Y696" s="23"/>
      <c r="Z696" s="23"/>
      <c r="AA696" s="23"/>
    </row>
    <row r="697" spans="2:27" ht="16.5" customHeight="1" x14ac:dyDescent="0.25">
      <c r="B697" s="24"/>
      <c r="C697" s="24"/>
      <c r="E697" s="24"/>
      <c r="F697" s="47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R697" s="23"/>
      <c r="V697" s="23"/>
      <c r="W697" s="23"/>
      <c r="X697" s="23"/>
      <c r="Y697" s="23"/>
      <c r="Z697" s="23"/>
      <c r="AA697" s="23"/>
    </row>
    <row r="698" spans="2:27" ht="16.5" customHeight="1" x14ac:dyDescent="0.25">
      <c r="B698" s="24"/>
      <c r="C698" s="24"/>
      <c r="E698" s="24"/>
      <c r="F698" s="47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R698" s="23"/>
      <c r="V698" s="23"/>
      <c r="W698" s="23"/>
      <c r="X698" s="23"/>
      <c r="Y698" s="23"/>
      <c r="Z698" s="23"/>
      <c r="AA698" s="23"/>
    </row>
    <row r="699" spans="2:27" ht="16.5" customHeight="1" x14ac:dyDescent="0.25">
      <c r="B699" s="24"/>
      <c r="C699" s="24"/>
      <c r="E699" s="24"/>
      <c r="F699" s="47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R699" s="23"/>
      <c r="V699" s="23"/>
      <c r="W699" s="23"/>
      <c r="X699" s="23"/>
      <c r="Y699" s="23"/>
      <c r="Z699" s="23"/>
      <c r="AA699" s="23"/>
    </row>
    <row r="700" spans="2:27" ht="16.5" customHeight="1" x14ac:dyDescent="0.25">
      <c r="B700" s="24"/>
      <c r="C700" s="24"/>
      <c r="E700" s="24"/>
      <c r="F700" s="47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R700" s="23"/>
      <c r="V700" s="23"/>
      <c r="W700" s="23"/>
      <c r="X700" s="23"/>
      <c r="Y700" s="23"/>
      <c r="Z700" s="23"/>
      <c r="AA700" s="23"/>
    </row>
    <row r="701" spans="2:27" ht="16.5" customHeight="1" x14ac:dyDescent="0.25">
      <c r="B701" s="24"/>
      <c r="C701" s="24"/>
      <c r="E701" s="24"/>
      <c r="F701" s="47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R701" s="23"/>
      <c r="V701" s="23"/>
      <c r="W701" s="23"/>
      <c r="X701" s="23"/>
      <c r="Y701" s="23"/>
      <c r="Z701" s="23"/>
      <c r="AA701" s="23"/>
    </row>
    <row r="702" spans="2:27" ht="16.5" customHeight="1" x14ac:dyDescent="0.25">
      <c r="B702" s="24"/>
      <c r="C702" s="24"/>
      <c r="E702" s="24"/>
      <c r="F702" s="47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R702" s="23"/>
      <c r="V702" s="23"/>
      <c r="W702" s="23"/>
      <c r="X702" s="23"/>
      <c r="Y702" s="23"/>
      <c r="Z702" s="23"/>
      <c r="AA702" s="23"/>
    </row>
    <row r="703" spans="2:27" ht="16.5" customHeight="1" x14ac:dyDescent="0.25">
      <c r="B703" s="24"/>
      <c r="C703" s="24"/>
      <c r="E703" s="24"/>
      <c r="F703" s="47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R703" s="23"/>
      <c r="V703" s="23"/>
      <c r="W703" s="23"/>
      <c r="X703" s="23"/>
      <c r="Y703" s="23"/>
      <c r="Z703" s="23"/>
      <c r="AA703" s="23"/>
    </row>
    <row r="704" spans="2:27" ht="16.5" customHeight="1" x14ac:dyDescent="0.25">
      <c r="B704" s="24"/>
      <c r="C704" s="24"/>
      <c r="E704" s="24"/>
      <c r="F704" s="47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R704" s="23"/>
      <c r="V704" s="23"/>
      <c r="W704" s="23"/>
      <c r="X704" s="23"/>
      <c r="Y704" s="23"/>
      <c r="Z704" s="23"/>
      <c r="AA704" s="23"/>
    </row>
    <row r="705" spans="2:27" ht="16.5" customHeight="1" x14ac:dyDescent="0.25">
      <c r="B705" s="24"/>
      <c r="C705" s="24"/>
      <c r="E705" s="24"/>
      <c r="F705" s="47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R705" s="23"/>
      <c r="V705" s="23"/>
      <c r="W705" s="23"/>
      <c r="X705" s="23"/>
      <c r="Y705" s="23"/>
      <c r="Z705" s="23"/>
      <c r="AA705" s="23"/>
    </row>
    <row r="706" spans="2:27" ht="16.5" customHeight="1" x14ac:dyDescent="0.25">
      <c r="B706" s="24"/>
      <c r="C706" s="24"/>
      <c r="E706" s="24"/>
      <c r="F706" s="47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R706" s="23"/>
      <c r="V706" s="23"/>
      <c r="W706" s="23"/>
      <c r="X706" s="23"/>
      <c r="Y706" s="23"/>
      <c r="Z706" s="23"/>
      <c r="AA706" s="23"/>
    </row>
    <row r="707" spans="2:27" ht="16.5" customHeight="1" x14ac:dyDescent="0.25">
      <c r="B707" s="24"/>
      <c r="C707" s="24"/>
      <c r="E707" s="24"/>
      <c r="F707" s="47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R707" s="23"/>
      <c r="V707" s="23"/>
      <c r="W707" s="23"/>
      <c r="X707" s="23"/>
      <c r="Y707" s="23"/>
      <c r="Z707" s="23"/>
      <c r="AA707" s="23"/>
    </row>
    <row r="708" spans="2:27" ht="16.5" customHeight="1" x14ac:dyDescent="0.25">
      <c r="B708" s="24"/>
      <c r="C708" s="24"/>
      <c r="E708" s="24"/>
      <c r="F708" s="47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R708" s="23"/>
      <c r="V708" s="23"/>
      <c r="W708" s="23"/>
      <c r="X708" s="23"/>
      <c r="Y708" s="23"/>
      <c r="Z708" s="23"/>
      <c r="AA708" s="23"/>
    </row>
    <row r="709" spans="2:27" ht="16.5" customHeight="1" x14ac:dyDescent="0.25">
      <c r="B709" s="24"/>
      <c r="C709" s="24"/>
      <c r="E709" s="24"/>
      <c r="F709" s="47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R709" s="23"/>
      <c r="V709" s="23"/>
      <c r="W709" s="23"/>
      <c r="X709" s="23"/>
      <c r="Y709" s="23"/>
      <c r="Z709" s="23"/>
      <c r="AA709" s="23"/>
    </row>
    <row r="710" spans="2:27" ht="16.5" customHeight="1" x14ac:dyDescent="0.25">
      <c r="B710" s="24"/>
      <c r="C710" s="24"/>
      <c r="E710" s="24"/>
      <c r="F710" s="47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R710" s="23"/>
      <c r="V710" s="23"/>
      <c r="W710" s="23"/>
      <c r="X710" s="23"/>
      <c r="Y710" s="23"/>
      <c r="Z710" s="23"/>
      <c r="AA710" s="23"/>
    </row>
    <row r="711" spans="2:27" ht="16.5" customHeight="1" x14ac:dyDescent="0.25">
      <c r="B711" s="24"/>
      <c r="C711" s="24"/>
      <c r="E711" s="24"/>
      <c r="F711" s="47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R711" s="23"/>
      <c r="V711" s="23"/>
      <c r="W711" s="23"/>
      <c r="X711" s="23"/>
      <c r="Y711" s="23"/>
      <c r="Z711" s="23"/>
      <c r="AA711" s="23"/>
    </row>
    <row r="712" spans="2:27" ht="16.5" customHeight="1" x14ac:dyDescent="0.25">
      <c r="B712" s="24"/>
      <c r="C712" s="24"/>
      <c r="E712" s="24"/>
      <c r="F712" s="47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R712" s="23"/>
      <c r="V712" s="23"/>
      <c r="W712" s="23"/>
      <c r="X712" s="23"/>
      <c r="Y712" s="23"/>
      <c r="Z712" s="23"/>
      <c r="AA712" s="23"/>
    </row>
    <row r="713" spans="2:27" ht="16.5" customHeight="1" x14ac:dyDescent="0.25">
      <c r="B713" s="24"/>
      <c r="C713" s="24"/>
      <c r="E713" s="24"/>
      <c r="F713" s="47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R713" s="23"/>
      <c r="V713" s="23"/>
      <c r="W713" s="23"/>
      <c r="X713" s="23"/>
      <c r="Y713" s="23"/>
      <c r="Z713" s="23"/>
      <c r="AA713" s="23"/>
    </row>
    <row r="714" spans="2:27" ht="16.5" customHeight="1" x14ac:dyDescent="0.25">
      <c r="B714" s="24"/>
      <c r="C714" s="24"/>
      <c r="E714" s="24"/>
      <c r="F714" s="47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R714" s="23"/>
      <c r="V714" s="23"/>
      <c r="W714" s="23"/>
      <c r="X714" s="23"/>
      <c r="Y714" s="23"/>
      <c r="Z714" s="23"/>
      <c r="AA714" s="23"/>
    </row>
    <row r="715" spans="2:27" ht="16.5" customHeight="1" x14ac:dyDescent="0.25">
      <c r="B715" s="24"/>
      <c r="C715" s="24"/>
      <c r="E715" s="24"/>
      <c r="F715" s="47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R715" s="23"/>
      <c r="V715" s="23"/>
      <c r="W715" s="23"/>
      <c r="X715" s="23"/>
      <c r="Y715" s="23"/>
      <c r="Z715" s="23"/>
      <c r="AA715" s="23"/>
    </row>
    <row r="716" spans="2:27" ht="16.5" customHeight="1" x14ac:dyDescent="0.25">
      <c r="B716" s="24"/>
      <c r="C716" s="24"/>
      <c r="E716" s="24"/>
      <c r="F716" s="47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R716" s="23"/>
      <c r="V716" s="23"/>
      <c r="W716" s="23"/>
      <c r="X716" s="23"/>
      <c r="Y716" s="23"/>
      <c r="Z716" s="23"/>
      <c r="AA716" s="23"/>
    </row>
    <row r="717" spans="2:27" ht="16.5" customHeight="1" x14ac:dyDescent="0.25">
      <c r="B717" s="24"/>
      <c r="C717" s="24"/>
      <c r="E717" s="24"/>
      <c r="F717" s="47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R717" s="23"/>
      <c r="V717" s="23"/>
      <c r="W717" s="23"/>
      <c r="X717" s="23"/>
      <c r="Y717" s="23"/>
      <c r="Z717" s="23"/>
      <c r="AA717" s="23"/>
    </row>
    <row r="718" spans="2:27" ht="16.5" customHeight="1" x14ac:dyDescent="0.25">
      <c r="B718" s="24"/>
      <c r="C718" s="24"/>
      <c r="E718" s="24"/>
      <c r="F718" s="47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R718" s="23"/>
      <c r="V718" s="23"/>
      <c r="W718" s="23"/>
      <c r="X718" s="23"/>
      <c r="Y718" s="23"/>
      <c r="Z718" s="23"/>
      <c r="AA718" s="23"/>
    </row>
    <row r="719" spans="2:27" ht="16.5" customHeight="1" x14ac:dyDescent="0.25">
      <c r="B719" s="24"/>
      <c r="C719" s="24"/>
      <c r="E719" s="24"/>
      <c r="F719" s="47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R719" s="23"/>
      <c r="V719" s="23"/>
      <c r="W719" s="23"/>
      <c r="X719" s="23"/>
      <c r="Y719" s="23"/>
      <c r="Z719" s="23"/>
      <c r="AA719" s="23"/>
    </row>
    <row r="720" spans="2:27" ht="16.5" customHeight="1" x14ac:dyDescent="0.25">
      <c r="B720" s="24"/>
      <c r="C720" s="24"/>
      <c r="E720" s="24"/>
      <c r="F720" s="47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R720" s="23"/>
      <c r="V720" s="23"/>
      <c r="W720" s="23"/>
      <c r="X720" s="23"/>
      <c r="Y720" s="23"/>
      <c r="Z720" s="23"/>
      <c r="AA720" s="23"/>
    </row>
    <row r="721" spans="2:27" ht="16.5" customHeight="1" x14ac:dyDescent="0.25">
      <c r="B721" s="24"/>
      <c r="C721" s="24"/>
      <c r="E721" s="24"/>
      <c r="F721" s="47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R721" s="23"/>
      <c r="V721" s="23"/>
      <c r="W721" s="23"/>
      <c r="X721" s="23"/>
      <c r="Y721" s="23"/>
      <c r="Z721" s="23"/>
      <c r="AA721" s="23"/>
    </row>
    <row r="722" spans="2:27" ht="16.5" customHeight="1" x14ac:dyDescent="0.25">
      <c r="B722" s="24"/>
      <c r="C722" s="24"/>
      <c r="E722" s="24"/>
      <c r="F722" s="47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R722" s="23"/>
      <c r="V722" s="23"/>
      <c r="W722" s="23"/>
      <c r="X722" s="23"/>
      <c r="Y722" s="23"/>
      <c r="Z722" s="23"/>
      <c r="AA722" s="23"/>
    </row>
    <row r="723" spans="2:27" ht="16.5" customHeight="1" x14ac:dyDescent="0.25">
      <c r="B723" s="24"/>
      <c r="C723" s="24"/>
      <c r="E723" s="24"/>
      <c r="F723" s="47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R723" s="23"/>
      <c r="V723" s="23"/>
      <c r="W723" s="23"/>
      <c r="X723" s="23"/>
      <c r="Y723" s="23"/>
      <c r="Z723" s="23"/>
      <c r="AA723" s="23"/>
    </row>
    <row r="724" spans="2:27" ht="16.5" customHeight="1" x14ac:dyDescent="0.25">
      <c r="B724" s="24"/>
      <c r="C724" s="24"/>
      <c r="E724" s="24"/>
      <c r="F724" s="47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R724" s="23"/>
      <c r="V724" s="23"/>
      <c r="W724" s="23"/>
      <c r="X724" s="23"/>
      <c r="Y724" s="23"/>
      <c r="Z724" s="23"/>
      <c r="AA724" s="23"/>
    </row>
    <row r="725" spans="2:27" ht="16.5" customHeight="1" x14ac:dyDescent="0.25">
      <c r="B725" s="24"/>
      <c r="C725" s="24"/>
      <c r="E725" s="24"/>
      <c r="F725" s="47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R725" s="23"/>
      <c r="V725" s="23"/>
      <c r="W725" s="23"/>
      <c r="X725" s="23"/>
      <c r="Y725" s="23"/>
      <c r="Z725" s="23"/>
      <c r="AA725" s="23"/>
    </row>
    <row r="726" spans="2:27" ht="16.5" customHeight="1" x14ac:dyDescent="0.25">
      <c r="B726" s="24"/>
      <c r="C726" s="24"/>
      <c r="E726" s="24"/>
      <c r="F726" s="47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R726" s="23"/>
      <c r="V726" s="23"/>
      <c r="W726" s="23"/>
      <c r="X726" s="23"/>
      <c r="Y726" s="23"/>
      <c r="Z726" s="23"/>
      <c r="AA726" s="23"/>
    </row>
    <row r="727" spans="2:27" ht="16.5" customHeight="1" x14ac:dyDescent="0.25">
      <c r="B727" s="24"/>
      <c r="C727" s="24"/>
      <c r="E727" s="24"/>
      <c r="F727" s="47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R727" s="23"/>
      <c r="V727" s="23"/>
      <c r="W727" s="23"/>
      <c r="X727" s="23"/>
      <c r="Y727" s="23"/>
      <c r="Z727" s="23"/>
      <c r="AA727" s="23"/>
    </row>
    <row r="728" spans="2:27" ht="16.5" customHeight="1" x14ac:dyDescent="0.25">
      <c r="B728" s="24"/>
      <c r="C728" s="24"/>
      <c r="E728" s="24"/>
      <c r="F728" s="47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R728" s="23"/>
      <c r="V728" s="23"/>
      <c r="W728" s="23"/>
      <c r="X728" s="23"/>
      <c r="Y728" s="23"/>
      <c r="Z728" s="23"/>
      <c r="AA728" s="23"/>
    </row>
    <row r="729" spans="2:27" ht="16.5" customHeight="1" x14ac:dyDescent="0.25">
      <c r="B729" s="24"/>
      <c r="C729" s="24"/>
      <c r="E729" s="24"/>
      <c r="F729" s="47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R729" s="23"/>
      <c r="V729" s="23"/>
      <c r="W729" s="23"/>
      <c r="X729" s="23"/>
      <c r="Y729" s="23"/>
      <c r="Z729" s="23"/>
      <c r="AA729" s="23"/>
    </row>
    <row r="730" spans="2:27" ht="16.5" customHeight="1" x14ac:dyDescent="0.25">
      <c r="B730" s="24"/>
      <c r="C730" s="24"/>
      <c r="E730" s="24"/>
      <c r="F730" s="47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R730" s="23"/>
      <c r="V730" s="23"/>
      <c r="W730" s="23"/>
      <c r="X730" s="23"/>
      <c r="Y730" s="23"/>
      <c r="Z730" s="23"/>
      <c r="AA730" s="23"/>
    </row>
    <row r="731" spans="2:27" ht="16.5" customHeight="1" x14ac:dyDescent="0.25">
      <c r="B731" s="24"/>
      <c r="C731" s="24"/>
      <c r="E731" s="24"/>
      <c r="F731" s="47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R731" s="23"/>
      <c r="V731" s="23"/>
      <c r="W731" s="23"/>
      <c r="X731" s="23"/>
      <c r="Y731" s="23"/>
      <c r="Z731" s="23"/>
      <c r="AA731" s="23"/>
    </row>
    <row r="732" spans="2:27" ht="16.5" customHeight="1" x14ac:dyDescent="0.25">
      <c r="B732" s="24"/>
      <c r="C732" s="24"/>
      <c r="E732" s="24"/>
      <c r="F732" s="47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R732" s="23"/>
      <c r="V732" s="23"/>
      <c r="W732" s="23"/>
      <c r="X732" s="23"/>
      <c r="Y732" s="23"/>
      <c r="Z732" s="23"/>
      <c r="AA732" s="23"/>
    </row>
    <row r="733" spans="2:27" ht="16.5" customHeight="1" x14ac:dyDescent="0.25">
      <c r="B733" s="24"/>
      <c r="C733" s="24"/>
      <c r="E733" s="24"/>
      <c r="F733" s="47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R733" s="23"/>
      <c r="V733" s="23"/>
      <c r="W733" s="23"/>
      <c r="X733" s="23"/>
      <c r="Y733" s="23"/>
      <c r="Z733" s="23"/>
      <c r="AA733" s="23"/>
    </row>
    <row r="734" spans="2:27" ht="16.5" customHeight="1" x14ac:dyDescent="0.25">
      <c r="B734" s="24"/>
      <c r="C734" s="24"/>
      <c r="E734" s="24"/>
      <c r="F734" s="47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R734" s="23"/>
      <c r="V734" s="23"/>
      <c r="W734" s="23"/>
      <c r="X734" s="23"/>
      <c r="Y734" s="23"/>
      <c r="Z734" s="23"/>
      <c r="AA734" s="23"/>
    </row>
    <row r="735" spans="2:27" ht="16.5" customHeight="1" x14ac:dyDescent="0.25">
      <c r="B735" s="24"/>
      <c r="C735" s="24"/>
      <c r="E735" s="24"/>
      <c r="F735" s="47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R735" s="23"/>
      <c r="V735" s="23"/>
      <c r="W735" s="23"/>
      <c r="X735" s="23"/>
      <c r="Y735" s="23"/>
      <c r="Z735" s="23"/>
      <c r="AA735" s="23"/>
    </row>
    <row r="736" spans="2:27" ht="16.5" customHeight="1" x14ac:dyDescent="0.25">
      <c r="B736" s="24"/>
      <c r="C736" s="24"/>
      <c r="E736" s="24"/>
      <c r="F736" s="47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R736" s="23"/>
      <c r="V736" s="23"/>
      <c r="W736" s="23"/>
      <c r="X736" s="23"/>
      <c r="Y736" s="23"/>
      <c r="Z736" s="23"/>
      <c r="AA736" s="23"/>
    </row>
    <row r="737" spans="2:27" ht="16.5" customHeight="1" x14ac:dyDescent="0.25">
      <c r="B737" s="24"/>
      <c r="C737" s="24"/>
      <c r="E737" s="24"/>
      <c r="F737" s="47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R737" s="23"/>
      <c r="V737" s="23"/>
      <c r="W737" s="23"/>
      <c r="X737" s="23"/>
      <c r="Y737" s="23"/>
      <c r="Z737" s="23"/>
      <c r="AA737" s="23"/>
    </row>
    <row r="738" spans="2:27" ht="16.5" customHeight="1" x14ac:dyDescent="0.25">
      <c r="B738" s="24"/>
      <c r="C738" s="24"/>
      <c r="E738" s="24"/>
      <c r="F738" s="47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R738" s="23"/>
      <c r="V738" s="23"/>
      <c r="W738" s="23"/>
      <c r="X738" s="23"/>
      <c r="Y738" s="23"/>
      <c r="Z738" s="23"/>
      <c r="AA738" s="23"/>
    </row>
    <row r="739" spans="2:27" ht="16.5" customHeight="1" x14ac:dyDescent="0.25">
      <c r="B739" s="24"/>
      <c r="C739" s="24"/>
      <c r="E739" s="24"/>
      <c r="F739" s="47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R739" s="23"/>
      <c r="V739" s="23"/>
      <c r="W739" s="23"/>
      <c r="X739" s="23"/>
      <c r="Y739" s="23"/>
      <c r="Z739" s="23"/>
      <c r="AA739" s="23"/>
    </row>
    <row r="740" spans="2:27" ht="16.5" customHeight="1" x14ac:dyDescent="0.25">
      <c r="B740" s="24"/>
      <c r="C740" s="24"/>
      <c r="E740" s="24"/>
      <c r="F740" s="47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R740" s="23"/>
      <c r="V740" s="23"/>
      <c r="W740" s="23"/>
      <c r="X740" s="23"/>
      <c r="Y740" s="23"/>
      <c r="Z740" s="23"/>
      <c r="AA740" s="23"/>
    </row>
    <row r="741" spans="2:27" ht="16.5" customHeight="1" x14ac:dyDescent="0.25">
      <c r="B741" s="24"/>
      <c r="C741" s="24"/>
      <c r="E741" s="24"/>
      <c r="F741" s="47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R741" s="23"/>
      <c r="V741" s="23"/>
      <c r="W741" s="23"/>
      <c r="X741" s="23"/>
      <c r="Y741" s="23"/>
      <c r="Z741" s="23"/>
      <c r="AA741" s="23"/>
    </row>
    <row r="742" spans="2:27" ht="16.5" customHeight="1" x14ac:dyDescent="0.25">
      <c r="B742" s="24"/>
      <c r="C742" s="24"/>
      <c r="E742" s="24"/>
      <c r="F742" s="47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R742" s="23"/>
      <c r="V742" s="23"/>
      <c r="W742" s="23"/>
      <c r="X742" s="23"/>
      <c r="Y742" s="23"/>
      <c r="Z742" s="23"/>
      <c r="AA742" s="23"/>
    </row>
    <row r="743" spans="2:27" ht="16.5" customHeight="1" x14ac:dyDescent="0.25">
      <c r="B743" s="24"/>
      <c r="C743" s="24"/>
      <c r="E743" s="24"/>
      <c r="F743" s="47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R743" s="23"/>
      <c r="V743" s="23"/>
      <c r="W743" s="23"/>
      <c r="X743" s="23"/>
      <c r="Y743" s="23"/>
      <c r="Z743" s="23"/>
      <c r="AA743" s="23"/>
    </row>
    <row r="744" spans="2:27" ht="16.5" customHeight="1" x14ac:dyDescent="0.25">
      <c r="B744" s="24"/>
      <c r="C744" s="24"/>
      <c r="E744" s="24"/>
      <c r="F744" s="47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R744" s="23"/>
      <c r="V744" s="23"/>
      <c r="W744" s="23"/>
      <c r="X744" s="23"/>
      <c r="Y744" s="23"/>
      <c r="Z744" s="23"/>
      <c r="AA744" s="23"/>
    </row>
    <row r="745" spans="2:27" ht="16.5" customHeight="1" x14ac:dyDescent="0.25">
      <c r="B745" s="24"/>
      <c r="C745" s="24"/>
      <c r="E745" s="24"/>
      <c r="F745" s="47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R745" s="23"/>
      <c r="V745" s="23"/>
      <c r="W745" s="23"/>
      <c r="X745" s="23"/>
      <c r="Y745" s="23"/>
      <c r="Z745" s="23"/>
      <c r="AA745" s="23"/>
    </row>
    <row r="746" spans="2:27" ht="16.5" customHeight="1" x14ac:dyDescent="0.25">
      <c r="B746" s="24"/>
      <c r="C746" s="24"/>
      <c r="E746" s="24"/>
      <c r="F746" s="47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R746" s="23"/>
      <c r="V746" s="23"/>
      <c r="W746" s="23"/>
      <c r="X746" s="23"/>
      <c r="Y746" s="23"/>
      <c r="Z746" s="23"/>
      <c r="AA746" s="23"/>
    </row>
    <row r="747" spans="2:27" ht="16.5" customHeight="1" x14ac:dyDescent="0.25">
      <c r="B747" s="24"/>
      <c r="C747" s="24"/>
      <c r="E747" s="24"/>
      <c r="F747" s="47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R747" s="23"/>
      <c r="V747" s="23"/>
      <c r="W747" s="23"/>
      <c r="X747" s="23"/>
      <c r="Y747" s="23"/>
      <c r="Z747" s="23"/>
      <c r="AA747" s="23"/>
    </row>
    <row r="748" spans="2:27" ht="16.5" customHeight="1" x14ac:dyDescent="0.25">
      <c r="B748" s="24"/>
      <c r="C748" s="24"/>
      <c r="E748" s="24"/>
      <c r="F748" s="47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R748" s="23"/>
      <c r="V748" s="23"/>
      <c r="W748" s="23"/>
      <c r="X748" s="23"/>
      <c r="Y748" s="23"/>
      <c r="Z748" s="23"/>
      <c r="AA748" s="23"/>
    </row>
    <row r="749" spans="2:27" ht="16.5" customHeight="1" x14ac:dyDescent="0.25">
      <c r="B749" s="24"/>
      <c r="C749" s="24"/>
      <c r="E749" s="24"/>
      <c r="F749" s="47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R749" s="23"/>
      <c r="V749" s="23"/>
      <c r="W749" s="23"/>
      <c r="X749" s="23"/>
      <c r="Y749" s="23"/>
      <c r="Z749" s="23"/>
      <c r="AA749" s="23"/>
    </row>
    <row r="750" spans="2:27" ht="16.5" customHeight="1" x14ac:dyDescent="0.25">
      <c r="B750" s="24"/>
      <c r="C750" s="24"/>
      <c r="E750" s="24"/>
      <c r="F750" s="47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R750" s="23"/>
      <c r="V750" s="23"/>
      <c r="W750" s="23"/>
      <c r="X750" s="23"/>
      <c r="Y750" s="23"/>
      <c r="Z750" s="23"/>
      <c r="AA750" s="23"/>
    </row>
    <row r="751" spans="2:27" ht="16.5" customHeight="1" x14ac:dyDescent="0.25">
      <c r="B751" s="24"/>
      <c r="C751" s="24"/>
      <c r="E751" s="24"/>
      <c r="F751" s="47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R751" s="23"/>
      <c r="V751" s="23"/>
      <c r="W751" s="23"/>
      <c r="X751" s="23"/>
      <c r="Y751" s="23"/>
      <c r="Z751" s="23"/>
      <c r="AA751" s="23"/>
    </row>
    <row r="752" spans="2:27" ht="16.5" customHeight="1" x14ac:dyDescent="0.25">
      <c r="B752" s="24"/>
      <c r="C752" s="24"/>
      <c r="E752" s="24"/>
      <c r="F752" s="47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R752" s="23"/>
      <c r="V752" s="23"/>
      <c r="W752" s="23"/>
      <c r="X752" s="23"/>
      <c r="Y752" s="23"/>
      <c r="Z752" s="23"/>
      <c r="AA752" s="23"/>
    </row>
    <row r="753" spans="2:27" ht="16.5" customHeight="1" x14ac:dyDescent="0.25">
      <c r="B753" s="24"/>
      <c r="C753" s="24"/>
      <c r="E753" s="24"/>
      <c r="F753" s="47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R753" s="23"/>
      <c r="V753" s="23"/>
      <c r="W753" s="23"/>
      <c r="X753" s="23"/>
      <c r="Y753" s="23"/>
      <c r="Z753" s="23"/>
      <c r="AA753" s="23"/>
    </row>
    <row r="754" spans="2:27" ht="16.5" customHeight="1" x14ac:dyDescent="0.25">
      <c r="B754" s="24"/>
      <c r="C754" s="24"/>
      <c r="E754" s="24"/>
      <c r="F754" s="47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R754" s="23"/>
      <c r="V754" s="23"/>
      <c r="W754" s="23"/>
      <c r="X754" s="23"/>
      <c r="Y754" s="23"/>
      <c r="Z754" s="23"/>
      <c r="AA754" s="23"/>
    </row>
    <row r="755" spans="2:27" ht="16.5" customHeight="1" x14ac:dyDescent="0.25">
      <c r="B755" s="24"/>
      <c r="C755" s="24"/>
      <c r="E755" s="24"/>
      <c r="F755" s="47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R755" s="23"/>
      <c r="V755" s="23"/>
      <c r="W755" s="23"/>
      <c r="X755" s="23"/>
      <c r="Y755" s="23"/>
      <c r="Z755" s="23"/>
      <c r="AA755" s="23"/>
    </row>
    <row r="756" spans="2:27" ht="16.5" customHeight="1" x14ac:dyDescent="0.25">
      <c r="B756" s="24"/>
      <c r="C756" s="24"/>
      <c r="E756" s="24"/>
      <c r="F756" s="47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R756" s="23"/>
      <c r="V756" s="23"/>
      <c r="W756" s="23"/>
      <c r="X756" s="23"/>
      <c r="Y756" s="23"/>
      <c r="Z756" s="23"/>
      <c r="AA756" s="23"/>
    </row>
    <row r="757" spans="2:27" ht="16.5" customHeight="1" x14ac:dyDescent="0.25">
      <c r="B757" s="24"/>
      <c r="C757" s="24"/>
      <c r="E757" s="24"/>
      <c r="F757" s="47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R757" s="23"/>
      <c r="V757" s="23"/>
      <c r="W757" s="23"/>
      <c r="X757" s="23"/>
      <c r="Y757" s="23"/>
      <c r="Z757" s="23"/>
      <c r="AA757" s="23"/>
    </row>
    <row r="758" spans="2:27" ht="16.5" customHeight="1" x14ac:dyDescent="0.25">
      <c r="B758" s="24"/>
      <c r="C758" s="24"/>
      <c r="E758" s="24"/>
      <c r="F758" s="47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R758" s="23"/>
      <c r="V758" s="23"/>
      <c r="W758" s="23"/>
      <c r="X758" s="23"/>
      <c r="Y758" s="23"/>
      <c r="Z758" s="23"/>
      <c r="AA758" s="23"/>
    </row>
    <row r="759" spans="2:27" ht="16.5" customHeight="1" x14ac:dyDescent="0.25">
      <c r="B759" s="24"/>
      <c r="C759" s="24"/>
      <c r="E759" s="24"/>
      <c r="F759" s="47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R759" s="23"/>
      <c r="V759" s="23"/>
      <c r="W759" s="23"/>
      <c r="X759" s="23"/>
      <c r="Y759" s="23"/>
      <c r="Z759" s="23"/>
      <c r="AA759" s="23"/>
    </row>
    <row r="760" spans="2:27" ht="16.5" customHeight="1" x14ac:dyDescent="0.25">
      <c r="B760" s="24"/>
      <c r="C760" s="24"/>
      <c r="E760" s="24"/>
      <c r="F760" s="47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R760" s="23"/>
      <c r="V760" s="23"/>
      <c r="W760" s="23"/>
      <c r="X760" s="23"/>
      <c r="Y760" s="23"/>
      <c r="Z760" s="23"/>
      <c r="AA760" s="23"/>
    </row>
    <row r="761" spans="2:27" ht="16.5" customHeight="1" x14ac:dyDescent="0.25">
      <c r="B761" s="24"/>
      <c r="C761" s="24"/>
      <c r="E761" s="24"/>
      <c r="F761" s="47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R761" s="23"/>
      <c r="V761" s="23"/>
      <c r="W761" s="23"/>
      <c r="X761" s="23"/>
      <c r="Y761" s="23"/>
      <c r="Z761" s="23"/>
      <c r="AA761" s="23"/>
    </row>
    <row r="762" spans="2:27" ht="16.5" customHeight="1" x14ac:dyDescent="0.25">
      <c r="B762" s="24"/>
      <c r="C762" s="24"/>
      <c r="E762" s="24"/>
      <c r="F762" s="47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R762" s="23"/>
      <c r="V762" s="23"/>
      <c r="W762" s="23"/>
      <c r="X762" s="23"/>
      <c r="Y762" s="23"/>
      <c r="Z762" s="23"/>
      <c r="AA762" s="23"/>
    </row>
    <row r="763" spans="2:27" ht="16.5" customHeight="1" x14ac:dyDescent="0.25">
      <c r="B763" s="24"/>
      <c r="C763" s="24"/>
      <c r="E763" s="24"/>
      <c r="F763" s="47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R763" s="23"/>
      <c r="V763" s="23"/>
      <c r="W763" s="23"/>
      <c r="X763" s="23"/>
      <c r="Y763" s="23"/>
      <c r="Z763" s="23"/>
      <c r="AA763" s="23"/>
    </row>
    <row r="764" spans="2:27" ht="16.5" customHeight="1" x14ac:dyDescent="0.25">
      <c r="B764" s="24"/>
      <c r="C764" s="24"/>
      <c r="E764" s="24"/>
      <c r="F764" s="47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R764" s="23"/>
      <c r="V764" s="23"/>
      <c r="W764" s="23"/>
      <c r="X764" s="23"/>
      <c r="Y764" s="23"/>
      <c r="Z764" s="23"/>
      <c r="AA764" s="23"/>
    </row>
    <row r="765" spans="2:27" ht="16.5" customHeight="1" x14ac:dyDescent="0.25">
      <c r="B765" s="24"/>
      <c r="C765" s="24"/>
      <c r="E765" s="24"/>
      <c r="F765" s="47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R765" s="23"/>
      <c r="V765" s="23"/>
      <c r="W765" s="23"/>
      <c r="X765" s="23"/>
      <c r="Y765" s="23"/>
      <c r="Z765" s="23"/>
      <c r="AA765" s="23"/>
    </row>
    <row r="766" spans="2:27" ht="16.5" customHeight="1" x14ac:dyDescent="0.25">
      <c r="B766" s="24"/>
      <c r="C766" s="24"/>
      <c r="E766" s="24"/>
      <c r="F766" s="47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R766" s="23"/>
      <c r="V766" s="23"/>
      <c r="W766" s="23"/>
      <c r="X766" s="23"/>
      <c r="Y766" s="23"/>
      <c r="Z766" s="23"/>
      <c r="AA766" s="23"/>
    </row>
    <row r="767" spans="2:27" ht="16.5" customHeight="1" x14ac:dyDescent="0.25">
      <c r="B767" s="24"/>
      <c r="C767" s="24"/>
      <c r="E767" s="24"/>
      <c r="F767" s="47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R767" s="23"/>
      <c r="V767" s="23"/>
      <c r="W767" s="23"/>
      <c r="X767" s="23"/>
      <c r="Y767" s="23"/>
      <c r="Z767" s="23"/>
      <c r="AA767" s="23"/>
    </row>
    <row r="768" spans="2:27" ht="16.5" customHeight="1" x14ac:dyDescent="0.25">
      <c r="B768" s="24"/>
      <c r="C768" s="24"/>
      <c r="E768" s="24"/>
      <c r="F768" s="47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R768" s="23"/>
      <c r="V768" s="23"/>
      <c r="W768" s="23"/>
      <c r="X768" s="23"/>
      <c r="Y768" s="23"/>
      <c r="Z768" s="23"/>
      <c r="AA768" s="23"/>
    </row>
    <row r="769" spans="2:27" ht="16.5" customHeight="1" x14ac:dyDescent="0.25">
      <c r="B769" s="24"/>
      <c r="C769" s="24"/>
      <c r="E769" s="24"/>
      <c r="F769" s="47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R769" s="23"/>
      <c r="V769" s="23"/>
      <c r="W769" s="23"/>
      <c r="X769" s="23"/>
      <c r="Y769" s="23"/>
      <c r="Z769" s="23"/>
      <c r="AA769" s="23"/>
    </row>
    <row r="770" spans="2:27" ht="16.5" customHeight="1" x14ac:dyDescent="0.25">
      <c r="B770" s="24"/>
      <c r="C770" s="24"/>
      <c r="E770" s="24"/>
      <c r="F770" s="47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R770" s="23"/>
      <c r="V770" s="23"/>
      <c r="W770" s="23"/>
      <c r="X770" s="23"/>
      <c r="Y770" s="23"/>
      <c r="Z770" s="23"/>
      <c r="AA770" s="23"/>
    </row>
    <row r="771" spans="2:27" ht="16.5" customHeight="1" x14ac:dyDescent="0.25">
      <c r="B771" s="24"/>
      <c r="C771" s="24"/>
      <c r="E771" s="24"/>
      <c r="F771" s="47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R771" s="23"/>
      <c r="V771" s="23"/>
      <c r="W771" s="23"/>
      <c r="X771" s="23"/>
      <c r="Y771" s="23"/>
      <c r="Z771" s="23"/>
      <c r="AA771" s="23"/>
    </row>
    <row r="772" spans="2:27" ht="16.5" customHeight="1" x14ac:dyDescent="0.25">
      <c r="B772" s="24"/>
      <c r="C772" s="24"/>
      <c r="E772" s="24"/>
      <c r="F772" s="47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R772" s="23"/>
      <c r="V772" s="23"/>
      <c r="W772" s="23"/>
      <c r="X772" s="23"/>
      <c r="Y772" s="23"/>
      <c r="Z772" s="23"/>
      <c r="AA772" s="23"/>
    </row>
    <row r="773" spans="2:27" ht="16.5" customHeight="1" x14ac:dyDescent="0.25">
      <c r="B773" s="24"/>
      <c r="C773" s="24"/>
      <c r="E773" s="24"/>
      <c r="F773" s="47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R773" s="23"/>
      <c r="V773" s="23"/>
      <c r="W773" s="23"/>
      <c r="X773" s="23"/>
      <c r="Y773" s="23"/>
      <c r="Z773" s="23"/>
      <c r="AA773" s="23"/>
    </row>
    <row r="774" spans="2:27" ht="16.5" customHeight="1" x14ac:dyDescent="0.25">
      <c r="B774" s="24"/>
      <c r="C774" s="24"/>
      <c r="E774" s="24"/>
      <c r="F774" s="47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R774" s="23"/>
      <c r="V774" s="23"/>
      <c r="W774" s="23"/>
      <c r="X774" s="23"/>
      <c r="Y774" s="23"/>
      <c r="Z774" s="23"/>
      <c r="AA774" s="23"/>
    </row>
    <row r="775" spans="2:27" ht="16.5" customHeight="1" x14ac:dyDescent="0.25">
      <c r="B775" s="24"/>
      <c r="C775" s="24"/>
      <c r="E775" s="24"/>
      <c r="F775" s="47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R775" s="23"/>
      <c r="V775" s="23"/>
      <c r="W775" s="23"/>
      <c r="X775" s="23"/>
      <c r="Y775" s="23"/>
      <c r="Z775" s="23"/>
      <c r="AA775" s="23"/>
    </row>
    <row r="776" spans="2:27" ht="16.5" customHeight="1" x14ac:dyDescent="0.25">
      <c r="B776" s="24"/>
      <c r="C776" s="24"/>
      <c r="E776" s="24"/>
      <c r="F776" s="47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R776" s="23"/>
      <c r="V776" s="23"/>
      <c r="W776" s="23"/>
      <c r="X776" s="23"/>
      <c r="Y776" s="23"/>
      <c r="Z776" s="23"/>
      <c r="AA776" s="23"/>
    </row>
    <row r="777" spans="2:27" ht="16.5" customHeight="1" x14ac:dyDescent="0.25">
      <c r="B777" s="24"/>
      <c r="C777" s="24"/>
      <c r="E777" s="24"/>
      <c r="F777" s="47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R777" s="23"/>
      <c r="V777" s="23"/>
      <c r="W777" s="23"/>
      <c r="X777" s="23"/>
      <c r="Y777" s="23"/>
      <c r="Z777" s="23"/>
      <c r="AA777" s="23"/>
    </row>
    <row r="778" spans="2:27" ht="16.5" customHeight="1" x14ac:dyDescent="0.25">
      <c r="B778" s="24"/>
      <c r="C778" s="24"/>
      <c r="E778" s="24"/>
      <c r="F778" s="47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R778" s="23"/>
      <c r="V778" s="23"/>
      <c r="W778" s="23"/>
      <c r="X778" s="23"/>
      <c r="Y778" s="23"/>
      <c r="Z778" s="23"/>
      <c r="AA778" s="23"/>
    </row>
    <row r="779" spans="2:27" ht="16.5" customHeight="1" x14ac:dyDescent="0.25">
      <c r="B779" s="24"/>
      <c r="C779" s="24"/>
      <c r="E779" s="24"/>
      <c r="F779" s="47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R779" s="23"/>
      <c r="V779" s="23"/>
      <c r="W779" s="23"/>
      <c r="X779" s="23"/>
      <c r="Y779" s="23"/>
      <c r="Z779" s="23"/>
      <c r="AA779" s="23"/>
    </row>
    <row r="780" spans="2:27" ht="16.5" customHeight="1" x14ac:dyDescent="0.25">
      <c r="B780" s="24"/>
      <c r="C780" s="24"/>
      <c r="E780" s="24"/>
      <c r="F780" s="47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R780" s="23"/>
      <c r="V780" s="23"/>
      <c r="W780" s="23"/>
      <c r="X780" s="23"/>
      <c r="Y780" s="23"/>
      <c r="Z780" s="23"/>
      <c r="AA780" s="23"/>
    </row>
    <row r="781" spans="2:27" ht="16.5" customHeight="1" x14ac:dyDescent="0.25">
      <c r="B781" s="24"/>
      <c r="C781" s="24"/>
      <c r="E781" s="24"/>
      <c r="F781" s="47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R781" s="23"/>
      <c r="V781" s="23"/>
      <c r="W781" s="23"/>
      <c r="X781" s="23"/>
      <c r="Y781" s="23"/>
      <c r="Z781" s="23"/>
      <c r="AA781" s="23"/>
    </row>
    <row r="782" spans="2:27" ht="16.5" customHeight="1" x14ac:dyDescent="0.25">
      <c r="B782" s="24"/>
      <c r="C782" s="24"/>
      <c r="E782" s="24"/>
      <c r="F782" s="47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R782" s="23"/>
      <c r="V782" s="23"/>
      <c r="W782" s="23"/>
      <c r="X782" s="23"/>
      <c r="Y782" s="23"/>
      <c r="Z782" s="23"/>
      <c r="AA782" s="23"/>
    </row>
    <row r="783" spans="2:27" ht="16.5" customHeight="1" x14ac:dyDescent="0.25">
      <c r="B783" s="24"/>
      <c r="C783" s="24"/>
      <c r="E783" s="24"/>
      <c r="F783" s="47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R783" s="23"/>
      <c r="V783" s="23"/>
      <c r="W783" s="23"/>
      <c r="X783" s="23"/>
      <c r="Y783" s="23"/>
      <c r="Z783" s="23"/>
      <c r="AA783" s="23"/>
    </row>
    <row r="784" spans="2:27" ht="16.5" customHeight="1" x14ac:dyDescent="0.25">
      <c r="B784" s="24"/>
      <c r="C784" s="24"/>
      <c r="E784" s="24"/>
      <c r="F784" s="47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R784" s="23"/>
      <c r="V784" s="23"/>
      <c r="W784" s="23"/>
      <c r="X784" s="23"/>
      <c r="Y784" s="23"/>
      <c r="Z784" s="23"/>
      <c r="AA784" s="23"/>
    </row>
    <row r="785" spans="2:27" ht="16.5" customHeight="1" x14ac:dyDescent="0.25">
      <c r="B785" s="24"/>
      <c r="C785" s="24"/>
      <c r="E785" s="24"/>
      <c r="F785" s="47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R785" s="23"/>
      <c r="V785" s="23"/>
      <c r="W785" s="23"/>
      <c r="X785" s="23"/>
      <c r="Y785" s="23"/>
      <c r="Z785" s="23"/>
      <c r="AA785" s="23"/>
    </row>
    <row r="786" spans="2:27" ht="16.5" customHeight="1" x14ac:dyDescent="0.25">
      <c r="B786" s="24"/>
      <c r="C786" s="24"/>
      <c r="E786" s="24"/>
      <c r="F786" s="47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R786" s="23"/>
      <c r="V786" s="23"/>
      <c r="W786" s="23"/>
      <c r="X786" s="23"/>
      <c r="Y786" s="23"/>
      <c r="Z786" s="23"/>
      <c r="AA786" s="23"/>
    </row>
    <row r="787" spans="2:27" ht="16.5" customHeight="1" x14ac:dyDescent="0.25">
      <c r="B787" s="24"/>
      <c r="C787" s="24"/>
      <c r="E787" s="24"/>
      <c r="F787" s="47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R787" s="23"/>
      <c r="V787" s="23"/>
      <c r="W787" s="23"/>
      <c r="X787" s="23"/>
      <c r="Y787" s="23"/>
      <c r="Z787" s="23"/>
      <c r="AA787" s="23"/>
    </row>
    <row r="788" spans="2:27" ht="16.5" customHeight="1" x14ac:dyDescent="0.25">
      <c r="B788" s="24"/>
      <c r="C788" s="24"/>
      <c r="E788" s="24"/>
      <c r="F788" s="47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R788" s="23"/>
      <c r="V788" s="23"/>
      <c r="W788" s="23"/>
      <c r="X788" s="23"/>
      <c r="Y788" s="23"/>
      <c r="Z788" s="23"/>
      <c r="AA788" s="23"/>
    </row>
    <row r="789" spans="2:27" ht="16.5" customHeight="1" x14ac:dyDescent="0.25">
      <c r="B789" s="24"/>
      <c r="C789" s="24"/>
      <c r="E789" s="24"/>
      <c r="F789" s="47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R789" s="23"/>
      <c r="V789" s="23"/>
      <c r="W789" s="23"/>
      <c r="X789" s="23"/>
      <c r="Y789" s="23"/>
      <c r="Z789" s="23"/>
      <c r="AA789" s="23"/>
    </row>
    <row r="790" spans="2:27" ht="16.5" customHeight="1" x14ac:dyDescent="0.25">
      <c r="B790" s="24"/>
      <c r="C790" s="24"/>
      <c r="E790" s="24"/>
      <c r="F790" s="47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R790" s="23"/>
      <c r="V790" s="23"/>
      <c r="W790" s="23"/>
      <c r="X790" s="23"/>
      <c r="Y790" s="23"/>
      <c r="Z790" s="23"/>
      <c r="AA790" s="23"/>
    </row>
    <row r="791" spans="2:27" ht="16.5" customHeight="1" x14ac:dyDescent="0.25">
      <c r="B791" s="24"/>
      <c r="C791" s="24"/>
      <c r="E791" s="24"/>
      <c r="F791" s="47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R791" s="23"/>
      <c r="V791" s="23"/>
      <c r="W791" s="23"/>
      <c r="X791" s="23"/>
      <c r="Y791" s="23"/>
      <c r="Z791" s="23"/>
      <c r="AA791" s="23"/>
    </row>
    <row r="792" spans="2:27" ht="16.5" customHeight="1" x14ac:dyDescent="0.25">
      <c r="B792" s="24"/>
      <c r="C792" s="24"/>
      <c r="E792" s="24"/>
      <c r="F792" s="47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R792" s="23"/>
      <c r="V792" s="23"/>
      <c r="W792" s="23"/>
      <c r="X792" s="23"/>
      <c r="Y792" s="23"/>
      <c r="Z792" s="23"/>
      <c r="AA792" s="23"/>
    </row>
    <row r="793" spans="2:27" ht="16.5" customHeight="1" x14ac:dyDescent="0.25">
      <c r="B793" s="24"/>
      <c r="C793" s="24"/>
      <c r="E793" s="24"/>
      <c r="F793" s="47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R793" s="23"/>
      <c r="V793" s="23"/>
      <c r="W793" s="23"/>
      <c r="X793" s="23"/>
      <c r="Y793" s="23"/>
      <c r="Z793" s="23"/>
      <c r="AA793" s="23"/>
    </row>
    <row r="794" spans="2:27" ht="16.5" customHeight="1" x14ac:dyDescent="0.25">
      <c r="B794" s="24"/>
      <c r="C794" s="24"/>
      <c r="E794" s="24"/>
      <c r="F794" s="47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R794" s="23"/>
      <c r="V794" s="23"/>
      <c r="W794" s="23"/>
      <c r="X794" s="23"/>
      <c r="Y794" s="23"/>
      <c r="Z794" s="23"/>
      <c r="AA794" s="23"/>
    </row>
    <row r="795" spans="2:27" ht="16.5" customHeight="1" x14ac:dyDescent="0.25">
      <c r="B795" s="24"/>
      <c r="C795" s="24"/>
      <c r="E795" s="24"/>
      <c r="F795" s="47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R795" s="23"/>
      <c r="V795" s="23"/>
      <c r="W795" s="23"/>
      <c r="X795" s="23"/>
      <c r="Y795" s="23"/>
      <c r="Z795" s="23"/>
      <c r="AA795" s="23"/>
    </row>
    <row r="796" spans="2:27" ht="16.5" customHeight="1" x14ac:dyDescent="0.25">
      <c r="B796" s="24"/>
      <c r="C796" s="24"/>
      <c r="E796" s="24"/>
      <c r="F796" s="47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R796" s="23"/>
      <c r="V796" s="23"/>
      <c r="W796" s="23"/>
      <c r="X796" s="23"/>
      <c r="Y796" s="23"/>
      <c r="Z796" s="23"/>
      <c r="AA796" s="23"/>
    </row>
    <row r="797" spans="2:27" ht="16.5" customHeight="1" x14ac:dyDescent="0.25">
      <c r="B797" s="24"/>
      <c r="C797" s="24"/>
      <c r="E797" s="24"/>
      <c r="F797" s="47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R797" s="23"/>
      <c r="V797" s="23"/>
      <c r="W797" s="23"/>
      <c r="X797" s="23"/>
      <c r="Y797" s="23"/>
      <c r="Z797" s="23"/>
      <c r="AA797" s="23"/>
    </row>
    <row r="798" spans="2:27" ht="16.5" customHeight="1" x14ac:dyDescent="0.25">
      <c r="B798" s="24"/>
      <c r="C798" s="24"/>
      <c r="E798" s="24"/>
      <c r="F798" s="47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R798" s="23"/>
      <c r="V798" s="23"/>
      <c r="W798" s="23"/>
      <c r="X798" s="23"/>
      <c r="Y798" s="23"/>
      <c r="Z798" s="23"/>
      <c r="AA798" s="23"/>
    </row>
    <row r="799" spans="2:27" ht="16.5" customHeight="1" x14ac:dyDescent="0.25">
      <c r="B799" s="24"/>
      <c r="C799" s="24"/>
      <c r="E799" s="24"/>
      <c r="F799" s="47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R799" s="23"/>
      <c r="V799" s="23"/>
      <c r="W799" s="23"/>
      <c r="X799" s="23"/>
      <c r="Y799" s="23"/>
      <c r="Z799" s="23"/>
      <c r="AA799" s="23"/>
    </row>
    <row r="800" spans="2:27" ht="16.5" customHeight="1" x14ac:dyDescent="0.25">
      <c r="B800" s="24"/>
      <c r="C800" s="24"/>
      <c r="E800" s="24"/>
      <c r="F800" s="47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R800" s="23"/>
      <c r="V800" s="23"/>
      <c r="W800" s="23"/>
      <c r="X800" s="23"/>
      <c r="Y800" s="23"/>
      <c r="Z800" s="23"/>
      <c r="AA800" s="23"/>
    </row>
    <row r="801" spans="2:27" ht="16.5" customHeight="1" x14ac:dyDescent="0.25">
      <c r="B801" s="24"/>
      <c r="C801" s="24"/>
      <c r="E801" s="24"/>
      <c r="F801" s="47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R801" s="23"/>
      <c r="V801" s="23"/>
      <c r="W801" s="23"/>
      <c r="X801" s="23"/>
      <c r="Y801" s="23"/>
      <c r="Z801" s="23"/>
      <c r="AA801" s="23"/>
    </row>
    <row r="802" spans="2:27" ht="16.5" customHeight="1" x14ac:dyDescent="0.25">
      <c r="B802" s="24"/>
      <c r="C802" s="24"/>
      <c r="E802" s="24"/>
      <c r="F802" s="47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R802" s="23"/>
      <c r="V802" s="23"/>
      <c r="W802" s="23"/>
      <c r="X802" s="23"/>
      <c r="Y802" s="23"/>
      <c r="Z802" s="23"/>
      <c r="AA802" s="23"/>
    </row>
    <row r="803" spans="2:27" ht="16.5" customHeight="1" x14ac:dyDescent="0.25">
      <c r="B803" s="24"/>
      <c r="C803" s="24"/>
      <c r="E803" s="24"/>
      <c r="F803" s="47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R803" s="23"/>
      <c r="V803" s="23"/>
      <c r="W803" s="23"/>
      <c r="X803" s="23"/>
      <c r="Y803" s="23"/>
      <c r="Z803" s="23"/>
      <c r="AA803" s="23"/>
    </row>
    <row r="804" spans="2:27" ht="16.5" customHeight="1" x14ac:dyDescent="0.25">
      <c r="B804" s="24"/>
      <c r="C804" s="24"/>
      <c r="E804" s="24"/>
      <c r="F804" s="47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R804" s="23"/>
      <c r="V804" s="23"/>
      <c r="W804" s="23"/>
      <c r="X804" s="23"/>
      <c r="Y804" s="23"/>
      <c r="Z804" s="23"/>
      <c r="AA804" s="23"/>
    </row>
    <row r="805" spans="2:27" ht="16.5" customHeight="1" x14ac:dyDescent="0.25">
      <c r="B805" s="24"/>
      <c r="C805" s="24"/>
      <c r="E805" s="24"/>
      <c r="F805" s="47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R805" s="23"/>
      <c r="V805" s="23"/>
      <c r="W805" s="23"/>
      <c r="X805" s="23"/>
      <c r="Y805" s="23"/>
      <c r="Z805" s="23"/>
      <c r="AA805" s="23"/>
    </row>
    <row r="806" spans="2:27" ht="16.5" customHeight="1" x14ac:dyDescent="0.25">
      <c r="B806" s="24"/>
      <c r="C806" s="24"/>
      <c r="E806" s="24"/>
      <c r="F806" s="47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R806" s="23"/>
      <c r="V806" s="23"/>
      <c r="W806" s="23"/>
      <c r="X806" s="23"/>
      <c r="Y806" s="23"/>
      <c r="Z806" s="23"/>
      <c r="AA806" s="23"/>
    </row>
    <row r="807" spans="2:27" ht="16.5" customHeight="1" x14ac:dyDescent="0.25">
      <c r="B807" s="24"/>
      <c r="C807" s="24"/>
      <c r="E807" s="24"/>
      <c r="F807" s="47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R807" s="23"/>
      <c r="V807" s="23"/>
      <c r="W807" s="23"/>
      <c r="X807" s="23"/>
      <c r="Y807" s="23"/>
      <c r="Z807" s="23"/>
      <c r="AA807" s="23"/>
    </row>
    <row r="808" spans="2:27" ht="16.5" customHeight="1" x14ac:dyDescent="0.25">
      <c r="B808" s="24"/>
      <c r="C808" s="24"/>
      <c r="E808" s="24"/>
      <c r="F808" s="47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R808" s="23"/>
      <c r="V808" s="23"/>
      <c r="W808" s="23"/>
      <c r="X808" s="23"/>
      <c r="Y808" s="23"/>
      <c r="Z808" s="23"/>
      <c r="AA808" s="23"/>
    </row>
    <row r="809" spans="2:27" ht="16.5" customHeight="1" x14ac:dyDescent="0.25">
      <c r="B809" s="24"/>
      <c r="C809" s="24"/>
      <c r="E809" s="24"/>
      <c r="F809" s="47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R809" s="23"/>
      <c r="V809" s="23"/>
      <c r="W809" s="23"/>
      <c r="X809" s="23"/>
      <c r="Y809" s="23"/>
      <c r="Z809" s="23"/>
      <c r="AA809" s="23"/>
    </row>
    <row r="810" spans="2:27" ht="16.5" customHeight="1" x14ac:dyDescent="0.25">
      <c r="B810" s="24"/>
      <c r="C810" s="24"/>
      <c r="E810" s="24"/>
      <c r="F810" s="47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R810" s="23"/>
      <c r="V810" s="23"/>
      <c r="W810" s="23"/>
      <c r="X810" s="23"/>
      <c r="Y810" s="23"/>
      <c r="Z810" s="23"/>
      <c r="AA810" s="23"/>
    </row>
    <row r="811" spans="2:27" ht="16.5" customHeight="1" x14ac:dyDescent="0.25">
      <c r="B811" s="24"/>
      <c r="C811" s="24"/>
      <c r="E811" s="24"/>
      <c r="F811" s="47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R811" s="23"/>
      <c r="V811" s="23"/>
      <c r="W811" s="23"/>
      <c r="X811" s="23"/>
      <c r="Y811" s="23"/>
      <c r="Z811" s="23"/>
      <c r="AA811" s="23"/>
    </row>
    <row r="812" spans="2:27" ht="16.5" customHeight="1" x14ac:dyDescent="0.25">
      <c r="B812" s="24"/>
      <c r="C812" s="24"/>
      <c r="E812" s="24"/>
      <c r="F812" s="47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R812" s="23"/>
      <c r="V812" s="23"/>
      <c r="W812" s="23"/>
      <c r="X812" s="23"/>
      <c r="Y812" s="23"/>
      <c r="Z812" s="23"/>
      <c r="AA812" s="23"/>
    </row>
    <row r="813" spans="2:27" ht="16.5" customHeight="1" x14ac:dyDescent="0.25">
      <c r="B813" s="24"/>
      <c r="C813" s="24"/>
      <c r="E813" s="24"/>
      <c r="F813" s="47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R813" s="23"/>
      <c r="V813" s="23"/>
      <c r="W813" s="23"/>
      <c r="X813" s="23"/>
      <c r="Y813" s="23"/>
      <c r="Z813" s="23"/>
      <c r="AA813" s="23"/>
    </row>
    <row r="814" spans="2:27" ht="16.5" customHeight="1" x14ac:dyDescent="0.25">
      <c r="B814" s="24"/>
      <c r="C814" s="24"/>
      <c r="E814" s="24"/>
      <c r="F814" s="47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R814" s="23"/>
      <c r="V814" s="23"/>
      <c r="W814" s="23"/>
      <c r="X814" s="23"/>
      <c r="Y814" s="23"/>
      <c r="Z814" s="23"/>
      <c r="AA814" s="23"/>
    </row>
    <row r="815" spans="2:27" ht="16.5" customHeight="1" x14ac:dyDescent="0.25">
      <c r="B815" s="24"/>
      <c r="C815" s="24"/>
      <c r="E815" s="24"/>
      <c r="F815" s="47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R815" s="23"/>
      <c r="V815" s="23"/>
      <c r="W815" s="23"/>
      <c r="X815" s="23"/>
      <c r="Y815" s="23"/>
      <c r="Z815" s="23"/>
      <c r="AA815" s="23"/>
    </row>
    <row r="816" spans="2:27" ht="16.5" customHeight="1" x14ac:dyDescent="0.25">
      <c r="B816" s="24"/>
      <c r="C816" s="24"/>
      <c r="E816" s="24"/>
      <c r="F816" s="47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R816" s="23"/>
      <c r="V816" s="23"/>
      <c r="W816" s="23"/>
      <c r="X816" s="23"/>
      <c r="Y816" s="23"/>
      <c r="Z816" s="23"/>
      <c r="AA816" s="23"/>
    </row>
    <row r="817" spans="2:27" ht="16.5" customHeight="1" x14ac:dyDescent="0.25">
      <c r="B817" s="24"/>
      <c r="C817" s="24"/>
      <c r="E817" s="24"/>
      <c r="F817" s="47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R817" s="23"/>
      <c r="V817" s="23"/>
      <c r="W817" s="23"/>
      <c r="X817" s="23"/>
      <c r="Y817" s="23"/>
      <c r="Z817" s="23"/>
      <c r="AA817" s="23"/>
    </row>
    <row r="818" spans="2:27" ht="16.5" customHeight="1" x14ac:dyDescent="0.25">
      <c r="B818" s="24"/>
      <c r="C818" s="24"/>
      <c r="E818" s="24"/>
      <c r="F818" s="47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R818" s="23"/>
      <c r="V818" s="23"/>
      <c r="W818" s="23"/>
      <c r="X818" s="23"/>
      <c r="Y818" s="23"/>
      <c r="Z818" s="23"/>
      <c r="AA818" s="23"/>
    </row>
    <row r="819" spans="2:27" ht="16.5" customHeight="1" x14ac:dyDescent="0.25">
      <c r="B819" s="24"/>
      <c r="C819" s="24"/>
      <c r="E819" s="24"/>
      <c r="F819" s="47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R819" s="23"/>
      <c r="V819" s="23"/>
      <c r="W819" s="23"/>
      <c r="X819" s="23"/>
      <c r="Y819" s="23"/>
      <c r="Z819" s="23"/>
      <c r="AA819" s="23"/>
    </row>
    <row r="820" spans="2:27" ht="16.5" customHeight="1" x14ac:dyDescent="0.25">
      <c r="B820" s="24"/>
      <c r="C820" s="24"/>
      <c r="E820" s="24"/>
      <c r="F820" s="47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R820" s="23"/>
      <c r="V820" s="23"/>
      <c r="W820" s="23"/>
      <c r="X820" s="23"/>
      <c r="Y820" s="23"/>
      <c r="Z820" s="23"/>
      <c r="AA820" s="23"/>
    </row>
    <row r="821" spans="2:27" ht="16.5" customHeight="1" x14ac:dyDescent="0.25">
      <c r="B821" s="24"/>
      <c r="C821" s="24"/>
      <c r="E821" s="24"/>
      <c r="F821" s="47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R821" s="23"/>
      <c r="V821" s="23"/>
      <c r="W821" s="23"/>
      <c r="X821" s="23"/>
      <c r="Y821" s="23"/>
      <c r="Z821" s="23"/>
      <c r="AA821" s="23"/>
    </row>
    <row r="822" spans="2:27" ht="16.5" customHeight="1" x14ac:dyDescent="0.25">
      <c r="B822" s="24"/>
      <c r="C822" s="24"/>
      <c r="E822" s="24"/>
      <c r="F822" s="47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R822" s="23"/>
      <c r="V822" s="23"/>
      <c r="W822" s="23"/>
      <c r="X822" s="23"/>
      <c r="Y822" s="23"/>
      <c r="Z822" s="23"/>
      <c r="AA822" s="23"/>
    </row>
    <row r="823" spans="2:27" ht="16.5" customHeight="1" x14ac:dyDescent="0.25">
      <c r="B823" s="24"/>
      <c r="C823" s="24"/>
      <c r="E823" s="24"/>
      <c r="F823" s="47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R823" s="23"/>
      <c r="V823" s="23"/>
      <c r="W823" s="23"/>
      <c r="X823" s="23"/>
      <c r="Y823" s="23"/>
      <c r="Z823" s="23"/>
      <c r="AA823" s="23"/>
    </row>
    <row r="824" spans="2:27" ht="16.5" customHeight="1" x14ac:dyDescent="0.25">
      <c r="B824" s="24"/>
      <c r="C824" s="24"/>
      <c r="E824" s="24"/>
      <c r="F824" s="47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R824" s="23"/>
      <c r="V824" s="23"/>
      <c r="W824" s="23"/>
      <c r="X824" s="23"/>
      <c r="Y824" s="23"/>
      <c r="Z824" s="23"/>
      <c r="AA824" s="23"/>
    </row>
    <row r="825" spans="2:27" ht="16.5" customHeight="1" x14ac:dyDescent="0.25">
      <c r="B825" s="24"/>
      <c r="C825" s="24"/>
      <c r="E825" s="24"/>
      <c r="F825" s="47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R825" s="23"/>
      <c r="V825" s="23"/>
      <c r="W825" s="23"/>
      <c r="X825" s="23"/>
      <c r="Y825" s="23"/>
      <c r="Z825" s="23"/>
      <c r="AA825" s="23"/>
    </row>
    <row r="826" spans="2:27" ht="16.5" customHeight="1" x14ac:dyDescent="0.25">
      <c r="B826" s="24"/>
      <c r="C826" s="24"/>
      <c r="E826" s="24"/>
      <c r="F826" s="47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R826" s="23"/>
      <c r="V826" s="23"/>
      <c r="W826" s="23"/>
      <c r="X826" s="23"/>
      <c r="Y826" s="23"/>
      <c r="Z826" s="23"/>
      <c r="AA826" s="23"/>
    </row>
    <row r="827" spans="2:27" ht="16.5" customHeight="1" x14ac:dyDescent="0.25">
      <c r="B827" s="24"/>
      <c r="C827" s="24"/>
      <c r="E827" s="24"/>
      <c r="F827" s="47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R827" s="23"/>
      <c r="V827" s="23"/>
      <c r="W827" s="23"/>
      <c r="X827" s="23"/>
      <c r="Y827" s="23"/>
      <c r="Z827" s="23"/>
      <c r="AA827" s="23"/>
    </row>
    <row r="828" spans="2:27" ht="16.5" customHeight="1" x14ac:dyDescent="0.25">
      <c r="B828" s="24"/>
      <c r="C828" s="24"/>
      <c r="E828" s="24"/>
      <c r="F828" s="47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R828" s="23"/>
      <c r="V828" s="23"/>
      <c r="W828" s="23"/>
      <c r="X828" s="23"/>
      <c r="Y828" s="23"/>
      <c r="Z828" s="23"/>
      <c r="AA828" s="23"/>
    </row>
    <row r="829" spans="2:27" ht="16.5" customHeight="1" x14ac:dyDescent="0.25">
      <c r="B829" s="24"/>
      <c r="C829" s="24"/>
      <c r="E829" s="24"/>
      <c r="F829" s="47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R829" s="23"/>
      <c r="V829" s="23"/>
      <c r="W829" s="23"/>
      <c r="X829" s="23"/>
      <c r="Y829" s="23"/>
      <c r="Z829" s="23"/>
      <c r="AA829" s="23"/>
    </row>
    <row r="830" spans="2:27" ht="16.5" customHeight="1" x14ac:dyDescent="0.25">
      <c r="B830" s="24"/>
      <c r="C830" s="24"/>
      <c r="E830" s="24"/>
      <c r="F830" s="47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R830" s="23"/>
      <c r="V830" s="23"/>
      <c r="W830" s="23"/>
      <c r="X830" s="23"/>
      <c r="Y830" s="23"/>
      <c r="Z830" s="23"/>
      <c r="AA830" s="23"/>
    </row>
    <row r="831" spans="2:27" ht="16.5" customHeight="1" x14ac:dyDescent="0.25">
      <c r="B831" s="24"/>
      <c r="C831" s="24"/>
      <c r="E831" s="24"/>
      <c r="F831" s="47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R831" s="23"/>
      <c r="V831" s="23"/>
      <c r="W831" s="23"/>
      <c r="X831" s="23"/>
      <c r="Y831" s="23"/>
      <c r="Z831" s="23"/>
      <c r="AA831" s="23"/>
    </row>
    <row r="832" spans="2:27" ht="16.5" customHeight="1" x14ac:dyDescent="0.25">
      <c r="B832" s="24"/>
      <c r="C832" s="24"/>
      <c r="E832" s="24"/>
      <c r="F832" s="47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R832" s="23"/>
      <c r="V832" s="23"/>
      <c r="W832" s="23"/>
      <c r="X832" s="23"/>
      <c r="Y832" s="23"/>
      <c r="Z832" s="23"/>
      <c r="AA832" s="23"/>
    </row>
    <row r="833" spans="2:27" ht="16.5" customHeight="1" x14ac:dyDescent="0.25">
      <c r="B833" s="24"/>
      <c r="C833" s="24"/>
      <c r="E833" s="24"/>
      <c r="F833" s="47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R833" s="23"/>
      <c r="V833" s="23"/>
      <c r="W833" s="23"/>
      <c r="X833" s="23"/>
      <c r="Y833" s="23"/>
      <c r="Z833" s="23"/>
      <c r="AA833" s="23"/>
    </row>
    <row r="834" spans="2:27" ht="16.5" customHeight="1" x14ac:dyDescent="0.25">
      <c r="B834" s="24"/>
      <c r="C834" s="24"/>
      <c r="E834" s="24"/>
      <c r="F834" s="47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R834" s="23"/>
      <c r="V834" s="23"/>
      <c r="W834" s="23"/>
      <c r="X834" s="23"/>
      <c r="Y834" s="23"/>
      <c r="Z834" s="23"/>
      <c r="AA834" s="23"/>
    </row>
    <row r="835" spans="2:27" ht="16.5" customHeight="1" x14ac:dyDescent="0.25">
      <c r="B835" s="24"/>
      <c r="C835" s="24"/>
      <c r="E835" s="24"/>
      <c r="F835" s="47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R835" s="23"/>
      <c r="V835" s="23"/>
      <c r="W835" s="23"/>
      <c r="X835" s="23"/>
      <c r="Y835" s="23"/>
      <c r="Z835" s="23"/>
      <c r="AA835" s="23"/>
    </row>
    <row r="836" spans="2:27" ht="16.5" customHeight="1" x14ac:dyDescent="0.25">
      <c r="B836" s="24"/>
      <c r="C836" s="24"/>
      <c r="E836" s="24"/>
      <c r="F836" s="47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R836" s="23"/>
      <c r="V836" s="23"/>
      <c r="W836" s="23"/>
      <c r="X836" s="23"/>
      <c r="Y836" s="23"/>
      <c r="Z836" s="23"/>
      <c r="AA836" s="23"/>
    </row>
    <row r="837" spans="2:27" ht="16.5" customHeight="1" x14ac:dyDescent="0.25">
      <c r="B837" s="24"/>
      <c r="C837" s="24"/>
      <c r="E837" s="24"/>
      <c r="F837" s="47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R837" s="23"/>
      <c r="V837" s="23"/>
      <c r="W837" s="23"/>
      <c r="X837" s="23"/>
      <c r="Y837" s="23"/>
      <c r="Z837" s="23"/>
      <c r="AA837" s="23"/>
    </row>
    <row r="838" spans="2:27" ht="16.5" customHeight="1" x14ac:dyDescent="0.25">
      <c r="B838" s="24"/>
      <c r="C838" s="24"/>
      <c r="E838" s="24"/>
      <c r="F838" s="47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R838" s="23"/>
      <c r="V838" s="23"/>
      <c r="W838" s="23"/>
      <c r="X838" s="23"/>
      <c r="Y838" s="23"/>
      <c r="Z838" s="23"/>
      <c r="AA838" s="23"/>
    </row>
    <row r="839" spans="2:27" ht="16.5" customHeight="1" x14ac:dyDescent="0.25">
      <c r="B839" s="24"/>
      <c r="C839" s="24"/>
      <c r="E839" s="24"/>
      <c r="F839" s="47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R839" s="23"/>
      <c r="V839" s="23"/>
      <c r="W839" s="23"/>
      <c r="X839" s="23"/>
      <c r="Y839" s="23"/>
      <c r="Z839" s="23"/>
      <c r="AA839" s="23"/>
    </row>
    <row r="840" spans="2:27" ht="16.5" customHeight="1" x14ac:dyDescent="0.25">
      <c r="B840" s="24"/>
      <c r="C840" s="24"/>
      <c r="E840" s="24"/>
      <c r="F840" s="47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R840" s="23"/>
      <c r="V840" s="23"/>
      <c r="W840" s="23"/>
      <c r="X840" s="23"/>
      <c r="Y840" s="23"/>
      <c r="Z840" s="23"/>
      <c r="AA840" s="23"/>
    </row>
    <row r="841" spans="2:27" ht="16.5" customHeight="1" x14ac:dyDescent="0.25">
      <c r="B841" s="24"/>
      <c r="C841" s="24"/>
      <c r="E841" s="24"/>
      <c r="F841" s="47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R841" s="23"/>
      <c r="V841" s="23"/>
      <c r="W841" s="23"/>
      <c r="X841" s="23"/>
      <c r="Y841" s="23"/>
      <c r="Z841" s="23"/>
      <c r="AA841" s="23"/>
    </row>
    <row r="842" spans="2:27" ht="16.5" customHeight="1" x14ac:dyDescent="0.25">
      <c r="B842" s="24"/>
      <c r="C842" s="24"/>
      <c r="E842" s="24"/>
      <c r="F842" s="47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R842" s="23"/>
      <c r="V842" s="23"/>
      <c r="W842" s="23"/>
      <c r="X842" s="23"/>
      <c r="Y842" s="23"/>
      <c r="Z842" s="23"/>
      <c r="AA842" s="23"/>
    </row>
    <row r="843" spans="2:27" ht="16.5" customHeight="1" x14ac:dyDescent="0.25">
      <c r="B843" s="24"/>
      <c r="C843" s="24"/>
      <c r="E843" s="24"/>
      <c r="F843" s="47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R843" s="23"/>
      <c r="V843" s="23"/>
      <c r="W843" s="23"/>
      <c r="X843" s="23"/>
      <c r="Y843" s="23"/>
      <c r="Z843" s="23"/>
      <c r="AA843" s="23"/>
    </row>
    <row r="844" spans="2:27" ht="16.5" customHeight="1" x14ac:dyDescent="0.25">
      <c r="B844" s="24"/>
      <c r="C844" s="24"/>
      <c r="E844" s="24"/>
      <c r="F844" s="47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R844" s="23"/>
      <c r="V844" s="23"/>
      <c r="W844" s="23"/>
      <c r="X844" s="23"/>
      <c r="Y844" s="23"/>
      <c r="Z844" s="23"/>
      <c r="AA844" s="23"/>
    </row>
    <row r="845" spans="2:27" ht="16.5" customHeight="1" x14ac:dyDescent="0.25">
      <c r="B845" s="24"/>
      <c r="C845" s="24"/>
      <c r="E845" s="24"/>
      <c r="F845" s="47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R845" s="23"/>
      <c r="V845" s="23"/>
      <c r="W845" s="23"/>
      <c r="X845" s="23"/>
      <c r="Y845" s="23"/>
      <c r="Z845" s="23"/>
      <c r="AA845" s="23"/>
    </row>
    <row r="846" spans="2:27" ht="16.5" customHeight="1" x14ac:dyDescent="0.25">
      <c r="B846" s="24"/>
      <c r="C846" s="24"/>
      <c r="E846" s="24"/>
      <c r="F846" s="47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R846" s="23"/>
      <c r="V846" s="23"/>
      <c r="W846" s="23"/>
      <c r="X846" s="23"/>
      <c r="Y846" s="23"/>
      <c r="Z846" s="23"/>
      <c r="AA846" s="23"/>
    </row>
    <row r="847" spans="2:27" ht="16.5" customHeight="1" x14ac:dyDescent="0.25">
      <c r="B847" s="24"/>
      <c r="C847" s="24"/>
      <c r="E847" s="24"/>
      <c r="F847" s="47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R847" s="23"/>
      <c r="V847" s="23"/>
      <c r="W847" s="23"/>
      <c r="X847" s="23"/>
      <c r="Y847" s="23"/>
      <c r="Z847" s="23"/>
      <c r="AA847" s="23"/>
    </row>
    <row r="848" spans="2:27" ht="16.5" customHeight="1" x14ac:dyDescent="0.25">
      <c r="B848" s="24"/>
      <c r="C848" s="24"/>
      <c r="E848" s="24"/>
      <c r="F848" s="47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R848" s="23"/>
      <c r="V848" s="23"/>
      <c r="W848" s="23"/>
      <c r="X848" s="23"/>
      <c r="Y848" s="23"/>
      <c r="Z848" s="23"/>
      <c r="AA848" s="23"/>
    </row>
    <row r="849" spans="2:27" ht="16.5" customHeight="1" x14ac:dyDescent="0.25">
      <c r="B849" s="24"/>
      <c r="C849" s="24"/>
      <c r="E849" s="24"/>
      <c r="F849" s="47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R849" s="23"/>
      <c r="V849" s="23"/>
      <c r="W849" s="23"/>
      <c r="X849" s="23"/>
      <c r="Y849" s="23"/>
      <c r="Z849" s="23"/>
      <c r="AA849" s="23"/>
    </row>
    <row r="850" spans="2:27" ht="16.5" customHeight="1" x14ac:dyDescent="0.25">
      <c r="B850" s="24"/>
      <c r="C850" s="24"/>
      <c r="E850" s="24"/>
      <c r="F850" s="47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R850" s="23"/>
      <c r="V850" s="23"/>
      <c r="W850" s="23"/>
      <c r="X850" s="23"/>
      <c r="Y850" s="23"/>
      <c r="Z850" s="23"/>
      <c r="AA850" s="23"/>
    </row>
    <row r="851" spans="2:27" ht="16.5" customHeight="1" x14ac:dyDescent="0.25">
      <c r="B851" s="24"/>
      <c r="C851" s="24"/>
      <c r="E851" s="24"/>
      <c r="F851" s="47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R851" s="23"/>
      <c r="V851" s="23"/>
      <c r="W851" s="23"/>
      <c r="X851" s="23"/>
      <c r="Y851" s="23"/>
      <c r="Z851" s="23"/>
      <c r="AA851" s="23"/>
    </row>
    <row r="852" spans="2:27" ht="16.5" customHeight="1" x14ac:dyDescent="0.25">
      <c r="B852" s="24"/>
      <c r="C852" s="24"/>
      <c r="E852" s="24"/>
      <c r="F852" s="47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R852" s="23"/>
      <c r="V852" s="23"/>
      <c r="W852" s="23"/>
      <c r="X852" s="23"/>
      <c r="Y852" s="23"/>
      <c r="Z852" s="23"/>
      <c r="AA852" s="23"/>
    </row>
    <row r="853" spans="2:27" ht="16.5" customHeight="1" x14ac:dyDescent="0.25">
      <c r="B853" s="24"/>
      <c r="C853" s="24"/>
      <c r="E853" s="24"/>
      <c r="F853" s="47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R853" s="23"/>
      <c r="V853" s="23"/>
      <c r="W853" s="23"/>
      <c r="X853" s="23"/>
      <c r="Y853" s="23"/>
      <c r="Z853" s="23"/>
      <c r="AA853" s="23"/>
    </row>
    <row r="854" spans="2:27" ht="16.5" customHeight="1" x14ac:dyDescent="0.25">
      <c r="B854" s="24"/>
      <c r="C854" s="24"/>
      <c r="E854" s="24"/>
      <c r="F854" s="47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R854" s="23"/>
      <c r="V854" s="23"/>
      <c r="W854" s="23"/>
      <c r="X854" s="23"/>
      <c r="Y854" s="23"/>
      <c r="Z854" s="23"/>
      <c r="AA854" s="23"/>
    </row>
    <row r="855" spans="2:27" ht="16.5" customHeight="1" x14ac:dyDescent="0.25">
      <c r="B855" s="24"/>
      <c r="C855" s="24"/>
      <c r="E855" s="24"/>
      <c r="F855" s="47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R855" s="23"/>
      <c r="V855" s="23"/>
      <c r="W855" s="23"/>
      <c r="X855" s="23"/>
      <c r="Y855" s="23"/>
      <c r="Z855" s="23"/>
      <c r="AA855" s="23"/>
    </row>
    <row r="856" spans="2:27" ht="16.5" customHeight="1" x14ac:dyDescent="0.25">
      <c r="B856" s="24"/>
      <c r="C856" s="24"/>
      <c r="E856" s="24"/>
      <c r="F856" s="47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R856" s="23"/>
      <c r="V856" s="23"/>
      <c r="W856" s="23"/>
      <c r="X856" s="23"/>
      <c r="Y856" s="23"/>
      <c r="Z856" s="23"/>
      <c r="AA856" s="23"/>
    </row>
    <row r="857" spans="2:27" ht="16.5" customHeight="1" x14ac:dyDescent="0.25">
      <c r="B857" s="24"/>
      <c r="C857" s="24"/>
      <c r="E857" s="24"/>
      <c r="F857" s="47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R857" s="23"/>
      <c r="V857" s="23"/>
      <c r="W857" s="23"/>
      <c r="X857" s="23"/>
      <c r="Y857" s="23"/>
      <c r="Z857" s="23"/>
      <c r="AA857" s="23"/>
    </row>
    <row r="858" spans="2:27" ht="16.5" customHeight="1" x14ac:dyDescent="0.25">
      <c r="B858" s="24"/>
      <c r="C858" s="24"/>
      <c r="E858" s="24"/>
      <c r="F858" s="47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R858" s="23"/>
      <c r="V858" s="23"/>
      <c r="W858" s="23"/>
      <c r="X858" s="23"/>
      <c r="Y858" s="23"/>
      <c r="Z858" s="23"/>
      <c r="AA858" s="23"/>
    </row>
    <row r="859" spans="2:27" ht="16.5" customHeight="1" x14ac:dyDescent="0.25">
      <c r="B859" s="24"/>
      <c r="C859" s="24"/>
      <c r="E859" s="24"/>
      <c r="F859" s="47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R859" s="23"/>
      <c r="V859" s="23"/>
      <c r="W859" s="23"/>
      <c r="X859" s="23"/>
      <c r="Y859" s="23"/>
      <c r="Z859" s="23"/>
      <c r="AA859" s="23"/>
    </row>
    <row r="860" spans="2:27" ht="16.5" customHeight="1" x14ac:dyDescent="0.25">
      <c r="B860" s="24"/>
      <c r="C860" s="24"/>
      <c r="E860" s="24"/>
      <c r="F860" s="47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R860" s="23"/>
      <c r="V860" s="23"/>
      <c r="W860" s="23"/>
      <c r="X860" s="23"/>
      <c r="Y860" s="23"/>
      <c r="Z860" s="23"/>
      <c r="AA860" s="23"/>
    </row>
    <row r="861" spans="2:27" ht="16.5" customHeight="1" x14ac:dyDescent="0.25">
      <c r="B861" s="24"/>
      <c r="C861" s="24"/>
      <c r="E861" s="24"/>
      <c r="F861" s="47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R861" s="23"/>
      <c r="V861" s="23"/>
      <c r="W861" s="23"/>
      <c r="X861" s="23"/>
      <c r="Y861" s="23"/>
      <c r="Z861" s="23"/>
      <c r="AA861" s="23"/>
    </row>
    <row r="862" spans="2:27" ht="16.5" customHeight="1" x14ac:dyDescent="0.25">
      <c r="B862" s="24"/>
      <c r="C862" s="24"/>
      <c r="E862" s="24"/>
      <c r="F862" s="47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R862" s="23"/>
      <c r="V862" s="23"/>
      <c r="W862" s="23"/>
      <c r="X862" s="23"/>
      <c r="Y862" s="23"/>
      <c r="Z862" s="23"/>
      <c r="AA862" s="23"/>
    </row>
    <row r="863" spans="2:27" ht="16.5" customHeight="1" x14ac:dyDescent="0.25">
      <c r="B863" s="24"/>
      <c r="C863" s="24"/>
      <c r="E863" s="24"/>
      <c r="F863" s="47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R863" s="23"/>
      <c r="V863" s="23"/>
      <c r="W863" s="23"/>
      <c r="X863" s="23"/>
      <c r="Y863" s="23"/>
      <c r="Z863" s="23"/>
      <c r="AA863" s="23"/>
    </row>
    <row r="864" spans="2:27" ht="16.5" customHeight="1" x14ac:dyDescent="0.25">
      <c r="B864" s="24"/>
      <c r="C864" s="24"/>
      <c r="E864" s="24"/>
      <c r="F864" s="47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R864" s="23"/>
      <c r="V864" s="23"/>
      <c r="W864" s="23"/>
      <c r="X864" s="23"/>
      <c r="Y864" s="23"/>
      <c r="Z864" s="23"/>
      <c r="AA864" s="23"/>
    </row>
    <row r="865" spans="2:27" ht="16.5" customHeight="1" x14ac:dyDescent="0.25">
      <c r="B865" s="24"/>
      <c r="C865" s="24"/>
      <c r="E865" s="24"/>
      <c r="F865" s="47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R865" s="23"/>
      <c r="V865" s="23"/>
      <c r="W865" s="23"/>
      <c r="X865" s="23"/>
      <c r="Y865" s="23"/>
      <c r="Z865" s="23"/>
      <c r="AA865" s="23"/>
    </row>
    <row r="866" spans="2:27" ht="16.5" customHeight="1" x14ac:dyDescent="0.25">
      <c r="B866" s="24"/>
      <c r="C866" s="24"/>
      <c r="E866" s="24"/>
      <c r="F866" s="47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R866" s="23"/>
      <c r="V866" s="23"/>
      <c r="W866" s="23"/>
      <c r="X866" s="23"/>
      <c r="Y866" s="23"/>
      <c r="Z866" s="23"/>
      <c r="AA866" s="23"/>
    </row>
    <row r="867" spans="2:27" ht="16.5" customHeight="1" x14ac:dyDescent="0.25">
      <c r="B867" s="24"/>
      <c r="C867" s="24"/>
      <c r="E867" s="24"/>
      <c r="F867" s="47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R867" s="23"/>
      <c r="V867" s="23"/>
      <c r="W867" s="23"/>
      <c r="X867" s="23"/>
      <c r="Y867" s="23"/>
      <c r="Z867" s="23"/>
      <c r="AA867" s="23"/>
    </row>
    <row r="868" spans="2:27" ht="16.5" customHeight="1" x14ac:dyDescent="0.25">
      <c r="B868" s="24"/>
      <c r="C868" s="24"/>
      <c r="E868" s="24"/>
      <c r="F868" s="47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R868" s="23"/>
      <c r="V868" s="23"/>
      <c r="W868" s="23"/>
      <c r="X868" s="23"/>
      <c r="Y868" s="23"/>
      <c r="Z868" s="23"/>
      <c r="AA868" s="23"/>
    </row>
    <row r="869" spans="2:27" ht="16.5" customHeight="1" x14ac:dyDescent="0.25">
      <c r="B869" s="24"/>
      <c r="C869" s="24"/>
      <c r="E869" s="24"/>
      <c r="F869" s="47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R869" s="23"/>
      <c r="V869" s="23"/>
      <c r="W869" s="23"/>
      <c r="X869" s="23"/>
      <c r="Y869" s="23"/>
      <c r="Z869" s="23"/>
      <c r="AA869" s="23"/>
    </row>
    <row r="870" spans="2:27" ht="16.5" customHeight="1" x14ac:dyDescent="0.25">
      <c r="B870" s="24"/>
      <c r="C870" s="24"/>
      <c r="E870" s="24"/>
      <c r="F870" s="47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R870" s="23"/>
      <c r="V870" s="23"/>
      <c r="W870" s="23"/>
      <c r="X870" s="23"/>
      <c r="Y870" s="23"/>
      <c r="Z870" s="23"/>
      <c r="AA870" s="23"/>
    </row>
    <row r="871" spans="2:27" ht="16.5" customHeight="1" x14ac:dyDescent="0.25">
      <c r="B871" s="24"/>
      <c r="C871" s="24"/>
      <c r="E871" s="24"/>
      <c r="F871" s="47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R871" s="23"/>
      <c r="V871" s="23"/>
      <c r="W871" s="23"/>
      <c r="X871" s="23"/>
      <c r="Y871" s="23"/>
      <c r="Z871" s="23"/>
      <c r="AA871" s="23"/>
    </row>
    <row r="872" spans="2:27" ht="16.5" customHeight="1" x14ac:dyDescent="0.25">
      <c r="B872" s="24"/>
      <c r="C872" s="24"/>
      <c r="E872" s="24"/>
      <c r="F872" s="47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R872" s="23"/>
      <c r="V872" s="23"/>
      <c r="W872" s="23"/>
      <c r="X872" s="23"/>
      <c r="Y872" s="23"/>
      <c r="Z872" s="23"/>
      <c r="AA872" s="23"/>
    </row>
    <row r="873" spans="2:27" ht="16.5" customHeight="1" x14ac:dyDescent="0.25">
      <c r="B873" s="24"/>
      <c r="C873" s="24"/>
      <c r="E873" s="24"/>
      <c r="F873" s="47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R873" s="23"/>
      <c r="V873" s="23"/>
      <c r="W873" s="23"/>
      <c r="X873" s="23"/>
      <c r="Y873" s="23"/>
      <c r="Z873" s="23"/>
      <c r="AA873" s="23"/>
    </row>
    <row r="874" spans="2:27" ht="16.5" customHeight="1" x14ac:dyDescent="0.25">
      <c r="B874" s="24"/>
      <c r="C874" s="24"/>
      <c r="E874" s="24"/>
      <c r="F874" s="47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R874" s="23"/>
      <c r="V874" s="23"/>
      <c r="W874" s="23"/>
      <c r="X874" s="23"/>
      <c r="Y874" s="23"/>
      <c r="Z874" s="23"/>
      <c r="AA874" s="23"/>
    </row>
    <row r="875" spans="2:27" ht="16.5" customHeight="1" x14ac:dyDescent="0.25">
      <c r="B875" s="24"/>
      <c r="C875" s="24"/>
      <c r="E875" s="24"/>
      <c r="F875" s="47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R875" s="23"/>
      <c r="V875" s="23"/>
      <c r="W875" s="23"/>
      <c r="X875" s="23"/>
      <c r="Y875" s="23"/>
      <c r="Z875" s="23"/>
      <c r="AA875" s="23"/>
    </row>
    <row r="876" spans="2:27" ht="16.5" customHeight="1" x14ac:dyDescent="0.25">
      <c r="B876" s="24"/>
      <c r="C876" s="24"/>
      <c r="E876" s="24"/>
      <c r="F876" s="47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R876" s="23"/>
      <c r="V876" s="23"/>
      <c r="W876" s="23"/>
      <c r="X876" s="23"/>
      <c r="Y876" s="23"/>
      <c r="Z876" s="23"/>
      <c r="AA876" s="23"/>
    </row>
    <row r="877" spans="2:27" ht="16.5" customHeight="1" x14ac:dyDescent="0.25">
      <c r="B877" s="24"/>
      <c r="C877" s="24"/>
      <c r="E877" s="24"/>
      <c r="F877" s="47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R877" s="23"/>
      <c r="V877" s="23"/>
      <c r="W877" s="23"/>
      <c r="X877" s="23"/>
      <c r="Y877" s="23"/>
      <c r="Z877" s="23"/>
      <c r="AA877" s="23"/>
    </row>
    <row r="878" spans="2:27" ht="16.5" customHeight="1" x14ac:dyDescent="0.25">
      <c r="B878" s="24"/>
      <c r="C878" s="24"/>
      <c r="E878" s="24"/>
      <c r="F878" s="47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R878" s="23"/>
      <c r="V878" s="23"/>
      <c r="W878" s="23"/>
      <c r="X878" s="23"/>
      <c r="Y878" s="23"/>
      <c r="Z878" s="23"/>
      <c r="AA878" s="23"/>
    </row>
    <row r="879" spans="2:27" ht="16.5" customHeight="1" x14ac:dyDescent="0.25">
      <c r="B879" s="24"/>
      <c r="C879" s="24"/>
      <c r="E879" s="24"/>
      <c r="F879" s="47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R879" s="23"/>
      <c r="V879" s="23"/>
      <c r="W879" s="23"/>
      <c r="X879" s="23"/>
      <c r="Y879" s="23"/>
      <c r="Z879" s="23"/>
      <c r="AA879" s="23"/>
    </row>
    <row r="880" spans="2:27" ht="16.5" customHeight="1" x14ac:dyDescent="0.25">
      <c r="B880" s="24"/>
      <c r="C880" s="24"/>
      <c r="E880" s="24"/>
      <c r="F880" s="47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R880" s="23"/>
      <c r="V880" s="23"/>
      <c r="W880" s="23"/>
      <c r="X880" s="23"/>
      <c r="Y880" s="23"/>
      <c r="Z880" s="23"/>
      <c r="AA880" s="23"/>
    </row>
    <row r="881" spans="2:27" ht="16.5" customHeight="1" x14ac:dyDescent="0.25">
      <c r="B881" s="24"/>
      <c r="C881" s="24"/>
      <c r="E881" s="24"/>
      <c r="F881" s="47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R881" s="23"/>
      <c r="V881" s="23"/>
      <c r="W881" s="23"/>
      <c r="X881" s="23"/>
      <c r="Y881" s="23"/>
      <c r="Z881" s="23"/>
      <c r="AA881" s="23"/>
    </row>
    <row r="882" spans="2:27" ht="16.5" customHeight="1" x14ac:dyDescent="0.25">
      <c r="B882" s="24"/>
      <c r="C882" s="24"/>
      <c r="E882" s="24"/>
      <c r="F882" s="47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R882" s="23"/>
      <c r="V882" s="23"/>
      <c r="W882" s="23"/>
      <c r="X882" s="23"/>
      <c r="Y882" s="23"/>
      <c r="Z882" s="23"/>
      <c r="AA882" s="23"/>
    </row>
    <row r="883" spans="2:27" ht="16.5" customHeight="1" x14ac:dyDescent="0.25">
      <c r="B883" s="24"/>
      <c r="C883" s="24"/>
      <c r="E883" s="24"/>
      <c r="F883" s="47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R883" s="23"/>
      <c r="V883" s="23"/>
      <c r="W883" s="23"/>
      <c r="X883" s="23"/>
      <c r="Y883" s="23"/>
      <c r="Z883" s="23"/>
      <c r="AA883" s="23"/>
    </row>
    <row r="884" spans="2:27" ht="16.5" customHeight="1" x14ac:dyDescent="0.25">
      <c r="B884" s="24"/>
      <c r="C884" s="24"/>
      <c r="E884" s="24"/>
      <c r="F884" s="47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R884" s="23"/>
      <c r="V884" s="23"/>
      <c r="W884" s="23"/>
      <c r="X884" s="23"/>
      <c r="Y884" s="23"/>
      <c r="Z884" s="23"/>
      <c r="AA884" s="23"/>
    </row>
    <row r="885" spans="2:27" ht="16.5" customHeight="1" x14ac:dyDescent="0.25">
      <c r="B885" s="24"/>
      <c r="C885" s="24"/>
      <c r="E885" s="24"/>
      <c r="F885" s="47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R885" s="23"/>
      <c r="V885" s="23"/>
      <c r="W885" s="23"/>
      <c r="X885" s="23"/>
      <c r="Y885" s="23"/>
      <c r="Z885" s="23"/>
      <c r="AA885" s="23"/>
    </row>
    <row r="886" spans="2:27" ht="16.5" customHeight="1" x14ac:dyDescent="0.25">
      <c r="B886" s="24"/>
      <c r="C886" s="24"/>
      <c r="E886" s="24"/>
      <c r="F886" s="47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R886" s="23"/>
      <c r="V886" s="23"/>
      <c r="W886" s="23"/>
      <c r="X886" s="23"/>
      <c r="Y886" s="23"/>
      <c r="Z886" s="23"/>
      <c r="AA886" s="23"/>
    </row>
    <row r="887" spans="2:27" ht="16.5" customHeight="1" x14ac:dyDescent="0.25">
      <c r="B887" s="24"/>
      <c r="C887" s="24"/>
      <c r="E887" s="24"/>
      <c r="F887" s="47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R887" s="23"/>
      <c r="V887" s="23"/>
      <c r="W887" s="23"/>
      <c r="X887" s="23"/>
      <c r="Y887" s="23"/>
      <c r="Z887" s="23"/>
      <c r="AA887" s="23"/>
    </row>
    <row r="888" spans="2:27" ht="16.5" customHeight="1" x14ac:dyDescent="0.25">
      <c r="B888" s="24"/>
      <c r="C888" s="24"/>
      <c r="E888" s="24"/>
      <c r="F888" s="47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R888" s="23"/>
      <c r="V888" s="23"/>
      <c r="W888" s="23"/>
      <c r="X888" s="23"/>
      <c r="Y888" s="23"/>
      <c r="Z888" s="23"/>
      <c r="AA888" s="23"/>
    </row>
    <row r="889" spans="2:27" ht="16.5" customHeight="1" x14ac:dyDescent="0.25">
      <c r="B889" s="24"/>
      <c r="C889" s="24"/>
      <c r="E889" s="24"/>
      <c r="F889" s="47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R889" s="23"/>
      <c r="V889" s="23"/>
      <c r="W889" s="23"/>
      <c r="X889" s="23"/>
      <c r="Y889" s="23"/>
      <c r="Z889" s="23"/>
      <c r="AA889" s="23"/>
    </row>
    <row r="890" spans="2:27" ht="16.5" customHeight="1" x14ac:dyDescent="0.25">
      <c r="B890" s="24"/>
      <c r="C890" s="24"/>
      <c r="E890" s="24"/>
      <c r="F890" s="47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R890" s="23"/>
      <c r="V890" s="23"/>
      <c r="W890" s="23"/>
      <c r="X890" s="23"/>
      <c r="Y890" s="23"/>
      <c r="Z890" s="23"/>
      <c r="AA890" s="23"/>
    </row>
    <row r="891" spans="2:27" ht="16.5" customHeight="1" x14ac:dyDescent="0.25">
      <c r="B891" s="24"/>
      <c r="C891" s="24"/>
      <c r="E891" s="24"/>
      <c r="F891" s="47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R891" s="23"/>
      <c r="V891" s="23"/>
      <c r="W891" s="23"/>
      <c r="X891" s="23"/>
      <c r="Y891" s="23"/>
      <c r="Z891" s="23"/>
      <c r="AA891" s="23"/>
    </row>
    <row r="892" spans="2:27" ht="16.5" customHeight="1" x14ac:dyDescent="0.25">
      <c r="B892" s="24"/>
      <c r="C892" s="24"/>
      <c r="E892" s="24"/>
      <c r="F892" s="47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R892" s="23"/>
      <c r="V892" s="23"/>
      <c r="W892" s="23"/>
      <c r="X892" s="23"/>
      <c r="Y892" s="23"/>
      <c r="Z892" s="23"/>
      <c r="AA892" s="23"/>
    </row>
    <row r="893" spans="2:27" ht="16.5" customHeight="1" x14ac:dyDescent="0.25">
      <c r="B893" s="24"/>
      <c r="C893" s="24"/>
      <c r="E893" s="24"/>
      <c r="F893" s="47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R893" s="23"/>
      <c r="V893" s="23"/>
      <c r="W893" s="23"/>
      <c r="X893" s="23"/>
      <c r="Y893" s="23"/>
      <c r="Z893" s="23"/>
      <c r="AA893" s="23"/>
    </row>
    <row r="894" spans="2:27" ht="16.5" customHeight="1" x14ac:dyDescent="0.25">
      <c r="B894" s="24"/>
      <c r="C894" s="24"/>
      <c r="E894" s="24"/>
      <c r="F894" s="47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R894" s="23"/>
      <c r="V894" s="23"/>
      <c r="W894" s="23"/>
      <c r="X894" s="23"/>
      <c r="Y894" s="23"/>
      <c r="Z894" s="23"/>
      <c r="AA894" s="23"/>
    </row>
    <row r="895" spans="2:27" ht="16.5" customHeight="1" x14ac:dyDescent="0.25">
      <c r="B895" s="24"/>
      <c r="C895" s="24"/>
      <c r="E895" s="24"/>
      <c r="F895" s="47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R895" s="23"/>
      <c r="V895" s="23"/>
      <c r="W895" s="23"/>
      <c r="X895" s="23"/>
      <c r="Y895" s="23"/>
      <c r="Z895" s="23"/>
      <c r="AA895" s="23"/>
    </row>
    <row r="896" spans="2:27" ht="16.5" customHeight="1" x14ac:dyDescent="0.25">
      <c r="B896" s="24"/>
      <c r="C896" s="24"/>
      <c r="E896" s="24"/>
      <c r="F896" s="47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R896" s="23"/>
      <c r="V896" s="23"/>
      <c r="W896" s="23"/>
      <c r="X896" s="23"/>
      <c r="Y896" s="23"/>
      <c r="Z896" s="23"/>
      <c r="AA896" s="23"/>
    </row>
    <row r="897" spans="2:27" ht="16.5" customHeight="1" x14ac:dyDescent="0.25">
      <c r="B897" s="24"/>
      <c r="C897" s="24"/>
      <c r="E897" s="24"/>
      <c r="F897" s="47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R897" s="23"/>
      <c r="V897" s="23"/>
      <c r="W897" s="23"/>
      <c r="X897" s="23"/>
      <c r="Y897" s="23"/>
      <c r="Z897" s="23"/>
      <c r="AA897" s="23"/>
    </row>
    <row r="898" spans="2:27" ht="16.5" customHeight="1" x14ac:dyDescent="0.25">
      <c r="B898" s="24"/>
      <c r="C898" s="24"/>
      <c r="E898" s="24"/>
      <c r="F898" s="47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R898" s="23"/>
      <c r="V898" s="23"/>
      <c r="W898" s="23"/>
      <c r="X898" s="23"/>
      <c r="Y898" s="23"/>
      <c r="Z898" s="23"/>
      <c r="AA898" s="23"/>
    </row>
    <row r="899" spans="2:27" ht="16.5" customHeight="1" x14ac:dyDescent="0.25">
      <c r="B899" s="24"/>
      <c r="C899" s="24"/>
      <c r="E899" s="24"/>
      <c r="F899" s="47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R899" s="23"/>
      <c r="V899" s="23"/>
      <c r="W899" s="23"/>
      <c r="X899" s="23"/>
      <c r="Y899" s="23"/>
      <c r="Z899" s="23"/>
      <c r="AA899" s="23"/>
    </row>
    <row r="900" spans="2:27" ht="16.5" customHeight="1" x14ac:dyDescent="0.25">
      <c r="B900" s="24"/>
      <c r="C900" s="24"/>
      <c r="E900" s="24"/>
      <c r="F900" s="47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R900" s="23"/>
      <c r="V900" s="23"/>
      <c r="W900" s="23"/>
      <c r="X900" s="23"/>
      <c r="Y900" s="23"/>
      <c r="Z900" s="23"/>
      <c r="AA900" s="23"/>
    </row>
    <row r="901" spans="2:27" ht="16.5" customHeight="1" x14ac:dyDescent="0.25">
      <c r="B901" s="24"/>
      <c r="C901" s="24"/>
      <c r="E901" s="24"/>
      <c r="F901" s="47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R901" s="23"/>
      <c r="V901" s="23"/>
      <c r="W901" s="23"/>
      <c r="X901" s="23"/>
      <c r="Y901" s="23"/>
      <c r="Z901" s="23"/>
      <c r="AA901" s="23"/>
    </row>
    <row r="902" spans="2:27" ht="16.5" customHeight="1" x14ac:dyDescent="0.25">
      <c r="B902" s="24"/>
      <c r="C902" s="24"/>
      <c r="E902" s="24"/>
      <c r="F902" s="47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R902" s="23"/>
      <c r="V902" s="23"/>
      <c r="W902" s="23"/>
      <c r="X902" s="23"/>
      <c r="Y902" s="23"/>
      <c r="Z902" s="23"/>
      <c r="AA902" s="23"/>
    </row>
    <row r="903" spans="2:27" ht="16.5" customHeight="1" x14ac:dyDescent="0.25">
      <c r="B903" s="24"/>
      <c r="C903" s="24"/>
      <c r="E903" s="24"/>
      <c r="F903" s="47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R903" s="23"/>
      <c r="V903" s="23"/>
      <c r="W903" s="23"/>
      <c r="X903" s="23"/>
      <c r="Y903" s="23"/>
      <c r="Z903" s="23"/>
      <c r="AA903" s="23"/>
    </row>
    <row r="904" spans="2:27" ht="16.5" customHeight="1" x14ac:dyDescent="0.25">
      <c r="B904" s="24"/>
      <c r="C904" s="24"/>
      <c r="E904" s="24"/>
      <c r="F904" s="47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R904" s="23"/>
      <c r="V904" s="23"/>
      <c r="W904" s="23"/>
      <c r="X904" s="23"/>
      <c r="Y904" s="23"/>
      <c r="Z904" s="23"/>
      <c r="AA904" s="23"/>
    </row>
    <row r="905" spans="2:27" ht="16.5" customHeight="1" x14ac:dyDescent="0.25">
      <c r="B905" s="24"/>
      <c r="C905" s="24"/>
      <c r="E905" s="24"/>
      <c r="F905" s="47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R905" s="23"/>
      <c r="V905" s="23"/>
      <c r="W905" s="23"/>
      <c r="X905" s="23"/>
      <c r="Y905" s="23"/>
      <c r="Z905" s="23"/>
      <c r="AA905" s="23"/>
    </row>
    <row r="906" spans="2:27" ht="16.5" customHeight="1" x14ac:dyDescent="0.25">
      <c r="B906" s="24"/>
      <c r="C906" s="24"/>
      <c r="E906" s="24"/>
      <c r="F906" s="47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R906" s="23"/>
      <c r="V906" s="23"/>
      <c r="W906" s="23"/>
      <c r="X906" s="23"/>
      <c r="Y906" s="23"/>
      <c r="Z906" s="23"/>
      <c r="AA906" s="23"/>
    </row>
    <row r="907" spans="2:27" ht="16.5" customHeight="1" x14ac:dyDescent="0.25">
      <c r="B907" s="24"/>
      <c r="C907" s="24"/>
      <c r="E907" s="24"/>
      <c r="F907" s="47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R907" s="23"/>
      <c r="V907" s="23"/>
      <c r="W907" s="23"/>
      <c r="X907" s="23"/>
      <c r="Y907" s="23"/>
      <c r="Z907" s="23"/>
      <c r="AA907" s="23"/>
    </row>
    <row r="908" spans="2:27" ht="16.5" customHeight="1" x14ac:dyDescent="0.25">
      <c r="B908" s="24"/>
      <c r="C908" s="24"/>
      <c r="E908" s="24"/>
      <c r="F908" s="47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R908" s="23"/>
      <c r="V908" s="23"/>
      <c r="W908" s="23"/>
      <c r="X908" s="23"/>
      <c r="Y908" s="23"/>
      <c r="Z908" s="23"/>
      <c r="AA908" s="23"/>
    </row>
    <row r="909" spans="2:27" ht="16.5" customHeight="1" x14ac:dyDescent="0.25">
      <c r="B909" s="24"/>
      <c r="C909" s="24"/>
      <c r="E909" s="24"/>
      <c r="F909" s="47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R909" s="23"/>
      <c r="V909" s="23"/>
      <c r="W909" s="23"/>
      <c r="X909" s="23"/>
      <c r="Y909" s="23"/>
      <c r="Z909" s="23"/>
      <c r="AA909" s="23"/>
    </row>
    <row r="910" spans="2:27" ht="16.5" customHeight="1" x14ac:dyDescent="0.25">
      <c r="B910" s="24"/>
      <c r="C910" s="24"/>
      <c r="E910" s="24"/>
      <c r="F910" s="47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R910" s="23"/>
      <c r="V910" s="23"/>
      <c r="W910" s="23"/>
      <c r="X910" s="23"/>
      <c r="Y910" s="23"/>
      <c r="Z910" s="23"/>
      <c r="AA910" s="23"/>
    </row>
    <row r="911" spans="2:27" ht="16.5" customHeight="1" x14ac:dyDescent="0.25">
      <c r="B911" s="24"/>
      <c r="C911" s="24"/>
      <c r="E911" s="24"/>
      <c r="F911" s="47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R911" s="23"/>
      <c r="V911" s="23"/>
      <c r="W911" s="23"/>
      <c r="X911" s="23"/>
      <c r="Y911" s="23"/>
      <c r="Z911" s="23"/>
      <c r="AA911" s="23"/>
    </row>
    <row r="912" spans="2:27" ht="16.5" customHeight="1" x14ac:dyDescent="0.25">
      <c r="B912" s="24"/>
      <c r="C912" s="24"/>
      <c r="E912" s="24"/>
      <c r="F912" s="47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R912" s="23"/>
      <c r="V912" s="23"/>
      <c r="W912" s="23"/>
      <c r="X912" s="23"/>
      <c r="Y912" s="23"/>
      <c r="Z912" s="23"/>
      <c r="AA912" s="23"/>
    </row>
    <row r="913" spans="2:27" ht="16.5" customHeight="1" x14ac:dyDescent="0.25">
      <c r="B913" s="24"/>
      <c r="C913" s="24"/>
      <c r="E913" s="24"/>
      <c r="F913" s="47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R913" s="23"/>
      <c r="V913" s="23"/>
      <c r="W913" s="23"/>
      <c r="X913" s="23"/>
      <c r="Y913" s="23"/>
      <c r="Z913" s="23"/>
      <c r="AA913" s="23"/>
    </row>
    <row r="914" spans="2:27" ht="16.5" customHeight="1" x14ac:dyDescent="0.25">
      <c r="B914" s="24"/>
      <c r="C914" s="24"/>
      <c r="E914" s="24"/>
      <c r="F914" s="47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R914" s="23"/>
      <c r="V914" s="23"/>
      <c r="W914" s="23"/>
      <c r="X914" s="23"/>
      <c r="Y914" s="23"/>
      <c r="Z914" s="23"/>
      <c r="AA914" s="23"/>
    </row>
    <row r="915" spans="2:27" ht="16.5" customHeight="1" x14ac:dyDescent="0.25">
      <c r="B915" s="24"/>
      <c r="C915" s="24"/>
      <c r="E915" s="24"/>
      <c r="F915" s="47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R915" s="23"/>
      <c r="V915" s="23"/>
      <c r="W915" s="23"/>
      <c r="X915" s="23"/>
      <c r="Y915" s="23"/>
      <c r="Z915" s="23"/>
      <c r="AA915" s="23"/>
    </row>
    <row r="916" spans="2:27" ht="16.5" customHeight="1" x14ac:dyDescent="0.25">
      <c r="B916" s="24"/>
      <c r="C916" s="24"/>
      <c r="E916" s="24"/>
      <c r="F916" s="47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R916" s="23"/>
      <c r="V916" s="23"/>
      <c r="W916" s="23"/>
      <c r="X916" s="23"/>
      <c r="Y916" s="23"/>
      <c r="Z916" s="23"/>
      <c r="AA916" s="23"/>
    </row>
    <row r="917" spans="2:27" ht="16.5" customHeight="1" x14ac:dyDescent="0.25">
      <c r="B917" s="24"/>
      <c r="C917" s="24"/>
      <c r="E917" s="24"/>
      <c r="F917" s="47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R917" s="23"/>
      <c r="V917" s="23"/>
      <c r="W917" s="23"/>
      <c r="X917" s="23"/>
      <c r="Y917" s="23"/>
      <c r="Z917" s="23"/>
      <c r="AA917" s="23"/>
    </row>
    <row r="918" spans="2:27" ht="16.5" customHeight="1" x14ac:dyDescent="0.25">
      <c r="B918" s="24"/>
      <c r="C918" s="24"/>
      <c r="E918" s="24"/>
      <c r="F918" s="47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R918" s="23"/>
      <c r="V918" s="23"/>
      <c r="W918" s="23"/>
      <c r="X918" s="23"/>
      <c r="Y918" s="23"/>
      <c r="Z918" s="23"/>
      <c r="AA918" s="23"/>
    </row>
    <row r="919" spans="2:27" ht="16.5" customHeight="1" x14ac:dyDescent="0.25">
      <c r="B919" s="24"/>
      <c r="C919" s="24"/>
      <c r="E919" s="24"/>
      <c r="F919" s="47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R919" s="23"/>
      <c r="V919" s="23"/>
      <c r="W919" s="23"/>
      <c r="X919" s="23"/>
      <c r="Y919" s="23"/>
      <c r="Z919" s="23"/>
      <c r="AA919" s="23"/>
    </row>
    <row r="920" spans="2:27" ht="16.5" customHeight="1" x14ac:dyDescent="0.25">
      <c r="B920" s="24"/>
      <c r="C920" s="24"/>
      <c r="E920" s="24"/>
      <c r="F920" s="47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R920" s="23"/>
      <c r="V920" s="23"/>
      <c r="W920" s="23"/>
      <c r="X920" s="23"/>
      <c r="Y920" s="23"/>
      <c r="Z920" s="23"/>
      <c r="AA920" s="23"/>
    </row>
    <row r="921" spans="2:27" ht="16.5" customHeight="1" x14ac:dyDescent="0.25">
      <c r="B921" s="24"/>
      <c r="C921" s="24"/>
      <c r="E921" s="24"/>
      <c r="F921" s="47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R921" s="23"/>
      <c r="V921" s="23"/>
      <c r="W921" s="23"/>
      <c r="X921" s="23"/>
      <c r="Y921" s="23"/>
      <c r="Z921" s="23"/>
      <c r="AA921" s="23"/>
    </row>
    <row r="922" spans="2:27" ht="16.5" customHeight="1" x14ac:dyDescent="0.25">
      <c r="B922" s="24"/>
      <c r="C922" s="24"/>
      <c r="E922" s="24"/>
      <c r="F922" s="47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R922" s="23"/>
      <c r="V922" s="23"/>
      <c r="W922" s="23"/>
      <c r="X922" s="23"/>
      <c r="Y922" s="23"/>
      <c r="Z922" s="23"/>
      <c r="AA922" s="23"/>
    </row>
    <row r="923" spans="2:27" ht="16.5" customHeight="1" x14ac:dyDescent="0.25">
      <c r="B923" s="24"/>
      <c r="C923" s="24"/>
      <c r="E923" s="24"/>
      <c r="F923" s="47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R923" s="23"/>
      <c r="V923" s="23"/>
      <c r="W923" s="23"/>
      <c r="X923" s="23"/>
      <c r="Y923" s="23"/>
      <c r="Z923" s="23"/>
      <c r="AA923" s="23"/>
    </row>
    <row r="924" spans="2:27" ht="16.5" customHeight="1" x14ac:dyDescent="0.25">
      <c r="B924" s="24"/>
      <c r="C924" s="24"/>
      <c r="E924" s="24"/>
      <c r="F924" s="47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R924" s="23"/>
      <c r="V924" s="23"/>
      <c r="W924" s="23"/>
      <c r="X924" s="23"/>
      <c r="Y924" s="23"/>
      <c r="Z924" s="23"/>
      <c r="AA924" s="23"/>
    </row>
    <row r="925" spans="2:27" ht="16.5" customHeight="1" x14ac:dyDescent="0.25">
      <c r="B925" s="24"/>
      <c r="C925" s="24"/>
      <c r="E925" s="24"/>
      <c r="F925" s="47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R925" s="23"/>
      <c r="V925" s="23"/>
      <c r="W925" s="23"/>
      <c r="X925" s="23"/>
      <c r="Y925" s="23"/>
      <c r="Z925" s="23"/>
      <c r="AA925" s="23"/>
    </row>
    <row r="926" spans="2:27" ht="16.5" customHeight="1" x14ac:dyDescent="0.25">
      <c r="B926" s="24"/>
      <c r="C926" s="24"/>
      <c r="E926" s="24"/>
      <c r="F926" s="47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R926" s="23"/>
      <c r="V926" s="23"/>
      <c r="W926" s="23"/>
      <c r="X926" s="23"/>
      <c r="Y926" s="23"/>
      <c r="Z926" s="23"/>
      <c r="AA926" s="23"/>
    </row>
    <row r="927" spans="2:27" ht="16.5" customHeight="1" x14ac:dyDescent="0.25">
      <c r="B927" s="24"/>
      <c r="C927" s="24"/>
      <c r="E927" s="24"/>
      <c r="F927" s="47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R927" s="23"/>
      <c r="V927" s="23"/>
      <c r="W927" s="23"/>
      <c r="X927" s="23"/>
      <c r="Y927" s="23"/>
      <c r="Z927" s="23"/>
      <c r="AA927" s="23"/>
    </row>
    <row r="928" spans="2:27" ht="16.5" customHeight="1" x14ac:dyDescent="0.25">
      <c r="B928" s="24"/>
      <c r="C928" s="24"/>
      <c r="E928" s="24"/>
      <c r="F928" s="47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R928" s="23"/>
      <c r="V928" s="23"/>
      <c r="W928" s="23"/>
      <c r="X928" s="23"/>
      <c r="Y928" s="23"/>
      <c r="Z928" s="23"/>
      <c r="AA928" s="23"/>
    </row>
    <row r="929" spans="2:27" ht="16.5" customHeight="1" x14ac:dyDescent="0.25">
      <c r="B929" s="24"/>
      <c r="C929" s="24"/>
      <c r="E929" s="24"/>
      <c r="F929" s="47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R929" s="23"/>
      <c r="V929" s="23"/>
      <c r="W929" s="23"/>
      <c r="X929" s="23"/>
      <c r="Y929" s="23"/>
      <c r="Z929" s="23"/>
      <c r="AA929" s="23"/>
    </row>
    <row r="930" spans="2:27" ht="16.5" customHeight="1" x14ac:dyDescent="0.25">
      <c r="B930" s="24"/>
      <c r="C930" s="24"/>
      <c r="E930" s="24"/>
      <c r="F930" s="47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R930" s="23"/>
      <c r="V930" s="23"/>
      <c r="W930" s="23"/>
      <c r="X930" s="23"/>
      <c r="Y930" s="23"/>
      <c r="Z930" s="23"/>
      <c r="AA930" s="23"/>
    </row>
    <row r="931" spans="2:27" ht="16.5" customHeight="1" x14ac:dyDescent="0.25">
      <c r="B931" s="24"/>
      <c r="C931" s="24"/>
      <c r="E931" s="24"/>
      <c r="F931" s="47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R931" s="23"/>
      <c r="V931" s="23"/>
      <c r="W931" s="23"/>
      <c r="X931" s="23"/>
      <c r="Y931" s="23"/>
      <c r="Z931" s="23"/>
      <c r="AA931" s="23"/>
    </row>
    <row r="932" spans="2:27" ht="16.5" customHeight="1" x14ac:dyDescent="0.25">
      <c r="B932" s="24"/>
      <c r="C932" s="24"/>
      <c r="E932" s="24"/>
      <c r="F932" s="47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R932" s="23"/>
      <c r="V932" s="23"/>
      <c r="W932" s="23"/>
      <c r="X932" s="23"/>
      <c r="Y932" s="23"/>
      <c r="Z932" s="23"/>
      <c r="AA932" s="23"/>
    </row>
    <row r="933" spans="2:27" ht="16.5" customHeight="1" x14ac:dyDescent="0.25">
      <c r="B933" s="24"/>
      <c r="C933" s="24"/>
      <c r="E933" s="24"/>
      <c r="F933" s="47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R933" s="23"/>
      <c r="V933" s="23"/>
      <c r="W933" s="23"/>
      <c r="X933" s="23"/>
      <c r="Y933" s="23"/>
      <c r="Z933" s="23"/>
      <c r="AA933" s="23"/>
    </row>
    <row r="934" spans="2:27" ht="16.5" customHeight="1" x14ac:dyDescent="0.25">
      <c r="B934" s="24"/>
      <c r="C934" s="24"/>
      <c r="E934" s="24"/>
      <c r="F934" s="47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R934" s="23"/>
      <c r="V934" s="23"/>
      <c r="W934" s="23"/>
      <c r="X934" s="23"/>
      <c r="Y934" s="23"/>
      <c r="Z934" s="23"/>
      <c r="AA934" s="23"/>
    </row>
    <row r="935" spans="2:27" ht="16.5" customHeight="1" x14ac:dyDescent="0.25">
      <c r="B935" s="24"/>
      <c r="C935" s="24"/>
      <c r="E935" s="24"/>
      <c r="F935" s="47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R935" s="23"/>
      <c r="V935" s="23"/>
      <c r="W935" s="23"/>
      <c r="X935" s="23"/>
      <c r="Y935" s="23"/>
      <c r="Z935" s="23"/>
      <c r="AA935" s="23"/>
    </row>
    <row r="936" spans="2:27" ht="16.5" customHeight="1" x14ac:dyDescent="0.25">
      <c r="B936" s="24"/>
      <c r="C936" s="24"/>
      <c r="E936" s="24"/>
      <c r="F936" s="47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R936" s="23"/>
      <c r="V936" s="23"/>
      <c r="W936" s="23"/>
      <c r="X936" s="23"/>
      <c r="Y936" s="23"/>
      <c r="Z936" s="23"/>
      <c r="AA936" s="23"/>
    </row>
    <row r="937" spans="2:27" ht="16.5" customHeight="1" x14ac:dyDescent="0.25">
      <c r="B937" s="24"/>
      <c r="C937" s="24"/>
      <c r="E937" s="24"/>
      <c r="F937" s="47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R937" s="23"/>
      <c r="V937" s="23"/>
      <c r="W937" s="23"/>
      <c r="X937" s="23"/>
      <c r="Y937" s="23"/>
      <c r="Z937" s="23"/>
      <c r="AA937" s="23"/>
    </row>
    <row r="938" spans="2:27" ht="16.5" customHeight="1" x14ac:dyDescent="0.25">
      <c r="B938" s="24"/>
      <c r="C938" s="24"/>
      <c r="E938" s="24"/>
      <c r="F938" s="47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R938" s="23"/>
      <c r="V938" s="23"/>
      <c r="W938" s="23"/>
      <c r="X938" s="23"/>
      <c r="Y938" s="23"/>
      <c r="Z938" s="23"/>
      <c r="AA938" s="23"/>
    </row>
    <row r="939" spans="2:27" ht="16.5" customHeight="1" x14ac:dyDescent="0.25">
      <c r="B939" s="24"/>
      <c r="C939" s="24"/>
      <c r="E939" s="24"/>
      <c r="F939" s="47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R939" s="23"/>
      <c r="V939" s="23"/>
      <c r="W939" s="23"/>
      <c r="X939" s="23"/>
      <c r="Y939" s="23"/>
      <c r="Z939" s="23"/>
      <c r="AA939" s="23"/>
    </row>
    <row r="940" spans="2:27" ht="16.5" customHeight="1" x14ac:dyDescent="0.25">
      <c r="B940" s="24"/>
      <c r="C940" s="24"/>
      <c r="E940" s="24"/>
      <c r="F940" s="47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R940" s="23"/>
      <c r="V940" s="23"/>
      <c r="W940" s="23"/>
      <c r="X940" s="23"/>
      <c r="Y940" s="23"/>
      <c r="Z940" s="23"/>
      <c r="AA940" s="23"/>
    </row>
    <row r="941" spans="2:27" ht="16.5" customHeight="1" x14ac:dyDescent="0.25">
      <c r="B941" s="24"/>
      <c r="C941" s="24"/>
      <c r="E941" s="24"/>
      <c r="F941" s="47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R941" s="23"/>
      <c r="V941" s="23"/>
      <c r="W941" s="23"/>
      <c r="X941" s="23"/>
      <c r="Y941" s="23"/>
      <c r="Z941" s="23"/>
      <c r="AA941" s="23"/>
    </row>
    <row r="942" spans="2:27" ht="16.5" customHeight="1" x14ac:dyDescent="0.25">
      <c r="B942" s="24"/>
      <c r="C942" s="24"/>
      <c r="E942" s="24"/>
      <c r="F942" s="47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R942" s="23"/>
      <c r="V942" s="23"/>
      <c r="W942" s="23"/>
      <c r="X942" s="23"/>
      <c r="Y942" s="23"/>
      <c r="Z942" s="23"/>
      <c r="AA942" s="23"/>
    </row>
    <row r="943" spans="2:27" ht="16.5" customHeight="1" x14ac:dyDescent="0.25">
      <c r="B943" s="24"/>
      <c r="C943" s="24"/>
      <c r="E943" s="24"/>
      <c r="F943" s="47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R943" s="23"/>
      <c r="V943" s="23"/>
      <c r="W943" s="23"/>
      <c r="X943" s="23"/>
      <c r="Y943" s="23"/>
      <c r="Z943" s="23"/>
      <c r="AA943" s="23"/>
    </row>
    <row r="944" spans="2:27" ht="16.5" customHeight="1" x14ac:dyDescent="0.25">
      <c r="B944" s="24"/>
      <c r="C944" s="24"/>
      <c r="E944" s="24"/>
      <c r="F944" s="47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R944" s="23"/>
      <c r="V944" s="23"/>
      <c r="W944" s="23"/>
      <c r="X944" s="23"/>
      <c r="Y944" s="23"/>
      <c r="Z944" s="23"/>
      <c r="AA944" s="23"/>
    </row>
    <row r="945" spans="2:27" ht="16.5" customHeight="1" x14ac:dyDescent="0.25">
      <c r="B945" s="24"/>
      <c r="C945" s="24"/>
      <c r="E945" s="24"/>
      <c r="F945" s="47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R945" s="23"/>
      <c r="V945" s="23"/>
      <c r="W945" s="23"/>
      <c r="X945" s="23"/>
      <c r="Y945" s="23"/>
      <c r="Z945" s="23"/>
      <c r="AA945" s="23"/>
    </row>
    <row r="946" spans="2:27" ht="16.5" customHeight="1" x14ac:dyDescent="0.25">
      <c r="B946" s="24"/>
      <c r="C946" s="24"/>
      <c r="E946" s="24"/>
      <c r="F946" s="47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R946" s="23"/>
      <c r="V946" s="23"/>
      <c r="W946" s="23"/>
      <c r="X946" s="23"/>
      <c r="Y946" s="23"/>
      <c r="Z946" s="23"/>
      <c r="AA946" s="23"/>
    </row>
    <row r="947" spans="2:27" ht="16.5" customHeight="1" x14ac:dyDescent="0.25">
      <c r="B947" s="24"/>
      <c r="C947" s="24"/>
      <c r="E947" s="24"/>
      <c r="F947" s="47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R947" s="23"/>
      <c r="V947" s="23"/>
      <c r="W947" s="23"/>
      <c r="X947" s="23"/>
      <c r="Y947" s="23"/>
      <c r="Z947" s="23"/>
      <c r="AA947" s="23"/>
    </row>
    <row r="948" spans="2:27" ht="16.5" customHeight="1" x14ac:dyDescent="0.25">
      <c r="B948" s="24"/>
      <c r="C948" s="24"/>
      <c r="E948" s="24"/>
      <c r="F948" s="47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R948" s="23"/>
      <c r="V948" s="23"/>
      <c r="W948" s="23"/>
      <c r="X948" s="23"/>
      <c r="Y948" s="23"/>
      <c r="Z948" s="23"/>
      <c r="AA948" s="23"/>
    </row>
    <row r="949" spans="2:27" ht="16.5" customHeight="1" x14ac:dyDescent="0.25">
      <c r="B949" s="24"/>
      <c r="C949" s="24"/>
      <c r="E949" s="24"/>
      <c r="F949" s="47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R949" s="23"/>
      <c r="V949" s="23"/>
      <c r="W949" s="23"/>
      <c r="X949" s="23"/>
      <c r="Y949" s="23"/>
      <c r="Z949" s="23"/>
      <c r="AA949" s="23"/>
    </row>
    <row r="950" spans="2:27" ht="16.5" customHeight="1" x14ac:dyDescent="0.25">
      <c r="B950" s="24"/>
      <c r="C950" s="24"/>
      <c r="E950" s="24"/>
      <c r="F950" s="47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R950" s="23"/>
      <c r="V950" s="23"/>
      <c r="W950" s="23"/>
      <c r="X950" s="23"/>
      <c r="Y950" s="23"/>
      <c r="Z950" s="23"/>
      <c r="AA950" s="23"/>
    </row>
    <row r="951" spans="2:27" ht="16.5" customHeight="1" x14ac:dyDescent="0.25">
      <c r="B951" s="24"/>
      <c r="C951" s="24"/>
      <c r="E951" s="24"/>
      <c r="F951" s="47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R951" s="23"/>
      <c r="V951" s="23"/>
      <c r="W951" s="23"/>
      <c r="X951" s="23"/>
      <c r="Y951" s="23"/>
      <c r="Z951" s="23"/>
      <c r="AA951" s="23"/>
    </row>
    <row r="952" spans="2:27" ht="16.5" customHeight="1" x14ac:dyDescent="0.25">
      <c r="B952" s="24"/>
      <c r="C952" s="24"/>
      <c r="E952" s="24"/>
      <c r="F952" s="47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R952" s="23"/>
      <c r="V952" s="23"/>
      <c r="W952" s="23"/>
      <c r="X952" s="23"/>
      <c r="Y952" s="23"/>
      <c r="Z952" s="23"/>
      <c r="AA952" s="23"/>
    </row>
    <row r="953" spans="2:27" ht="16.5" customHeight="1" x14ac:dyDescent="0.25">
      <c r="B953" s="24"/>
      <c r="C953" s="24"/>
      <c r="E953" s="24"/>
      <c r="F953" s="47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R953" s="23"/>
      <c r="V953" s="23"/>
      <c r="W953" s="23"/>
      <c r="X953" s="23"/>
      <c r="Y953" s="23"/>
      <c r="Z953" s="23"/>
      <c r="AA953" s="23"/>
    </row>
    <row r="954" spans="2:27" ht="16.5" customHeight="1" x14ac:dyDescent="0.25">
      <c r="B954" s="24"/>
      <c r="C954" s="24"/>
      <c r="E954" s="24"/>
      <c r="F954" s="47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R954" s="23"/>
      <c r="V954" s="23"/>
      <c r="W954" s="23"/>
      <c r="X954" s="23"/>
      <c r="Y954" s="23"/>
      <c r="Z954" s="23"/>
      <c r="AA954" s="23"/>
    </row>
    <row r="955" spans="2:27" ht="16.5" customHeight="1" x14ac:dyDescent="0.25">
      <c r="B955" s="24"/>
      <c r="C955" s="24"/>
      <c r="E955" s="24"/>
      <c r="F955" s="47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R955" s="23"/>
      <c r="V955" s="23"/>
      <c r="W955" s="23"/>
      <c r="X955" s="23"/>
      <c r="Y955" s="23"/>
      <c r="Z955" s="23"/>
      <c r="AA955" s="23"/>
    </row>
    <row r="956" spans="2:27" ht="16.5" customHeight="1" x14ac:dyDescent="0.25">
      <c r="B956" s="24"/>
      <c r="C956" s="24"/>
      <c r="E956" s="24"/>
      <c r="F956" s="47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R956" s="23"/>
      <c r="V956" s="23"/>
      <c r="W956" s="23"/>
      <c r="X956" s="23"/>
      <c r="Y956" s="23"/>
      <c r="Z956" s="23"/>
      <c r="AA956" s="23"/>
    </row>
    <row r="957" spans="2:27" ht="16.5" customHeight="1" x14ac:dyDescent="0.25">
      <c r="B957" s="24"/>
      <c r="C957" s="24"/>
      <c r="E957" s="24"/>
      <c r="F957" s="47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R957" s="23"/>
      <c r="V957" s="23"/>
      <c r="W957" s="23"/>
      <c r="X957" s="23"/>
      <c r="Y957" s="23"/>
      <c r="Z957" s="23"/>
      <c r="AA957" s="23"/>
    </row>
    <row r="958" spans="2:27" ht="16.5" customHeight="1" x14ac:dyDescent="0.25">
      <c r="B958" s="24"/>
      <c r="C958" s="24"/>
      <c r="E958" s="24"/>
      <c r="F958" s="47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R958" s="23"/>
      <c r="V958" s="23"/>
      <c r="W958" s="23"/>
      <c r="X958" s="23"/>
      <c r="Y958" s="23"/>
      <c r="Z958" s="23"/>
      <c r="AA958" s="23"/>
    </row>
    <row r="959" spans="2:27" ht="16.5" customHeight="1" x14ac:dyDescent="0.25">
      <c r="B959" s="24"/>
      <c r="C959" s="24"/>
      <c r="E959" s="24"/>
      <c r="F959" s="47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R959" s="23"/>
      <c r="V959" s="23"/>
      <c r="W959" s="23"/>
      <c r="X959" s="23"/>
      <c r="Y959" s="23"/>
      <c r="Z959" s="23"/>
      <c r="AA959" s="23"/>
    </row>
    <row r="960" spans="2:27" ht="16.5" customHeight="1" x14ac:dyDescent="0.25">
      <c r="B960" s="24"/>
      <c r="C960" s="24"/>
      <c r="E960" s="24"/>
      <c r="F960" s="47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R960" s="23"/>
      <c r="V960" s="23"/>
      <c r="W960" s="23"/>
      <c r="X960" s="23"/>
      <c r="Y960" s="23"/>
      <c r="Z960" s="23"/>
      <c r="AA960" s="23"/>
    </row>
    <row r="961" spans="2:27" ht="16.5" customHeight="1" x14ac:dyDescent="0.25">
      <c r="B961" s="24"/>
      <c r="C961" s="24"/>
      <c r="E961" s="24"/>
      <c r="F961" s="47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R961" s="23"/>
      <c r="V961" s="23"/>
      <c r="W961" s="23"/>
      <c r="X961" s="23"/>
      <c r="Y961" s="23"/>
      <c r="Z961" s="23"/>
      <c r="AA961" s="23"/>
    </row>
    <row r="962" spans="2:27" ht="16.5" customHeight="1" x14ac:dyDescent="0.25">
      <c r="B962" s="24"/>
      <c r="C962" s="24"/>
      <c r="E962" s="24"/>
      <c r="F962" s="47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R962" s="23"/>
      <c r="V962" s="23"/>
      <c r="W962" s="23"/>
      <c r="X962" s="23"/>
      <c r="Y962" s="23"/>
      <c r="Z962" s="23"/>
      <c r="AA962" s="23"/>
    </row>
    <row r="963" spans="2:27" ht="16.5" customHeight="1" x14ac:dyDescent="0.25">
      <c r="B963" s="24"/>
      <c r="C963" s="24"/>
      <c r="E963" s="24"/>
      <c r="F963" s="47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R963" s="23"/>
      <c r="V963" s="23"/>
      <c r="W963" s="23"/>
      <c r="X963" s="23"/>
      <c r="Y963" s="23"/>
      <c r="Z963" s="23"/>
      <c r="AA963" s="23"/>
    </row>
    <row r="964" spans="2:27" ht="16.5" customHeight="1" x14ac:dyDescent="0.25">
      <c r="B964" s="24"/>
      <c r="C964" s="24"/>
      <c r="E964" s="24"/>
      <c r="F964" s="47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R964" s="23"/>
      <c r="V964" s="23"/>
      <c r="W964" s="23"/>
      <c r="X964" s="23"/>
      <c r="Y964" s="23"/>
      <c r="Z964" s="23"/>
      <c r="AA964" s="23"/>
    </row>
    <row r="965" spans="2:27" ht="16.5" customHeight="1" x14ac:dyDescent="0.25">
      <c r="B965" s="24"/>
      <c r="C965" s="24"/>
      <c r="E965" s="24"/>
      <c r="F965" s="47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R965" s="23"/>
      <c r="V965" s="23"/>
      <c r="W965" s="23"/>
      <c r="X965" s="23"/>
      <c r="Y965" s="23"/>
      <c r="Z965" s="23"/>
      <c r="AA965" s="23"/>
    </row>
    <row r="966" spans="2:27" ht="16.5" customHeight="1" x14ac:dyDescent="0.25">
      <c r="B966" s="24"/>
      <c r="C966" s="24"/>
      <c r="E966" s="24"/>
      <c r="F966" s="47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R966" s="23"/>
      <c r="V966" s="23"/>
      <c r="W966" s="23"/>
      <c r="X966" s="23"/>
      <c r="Y966" s="23"/>
      <c r="Z966" s="23"/>
      <c r="AA966" s="23"/>
    </row>
    <row r="967" spans="2:27" ht="16.5" customHeight="1" x14ac:dyDescent="0.25">
      <c r="B967" s="24"/>
      <c r="C967" s="24"/>
      <c r="E967" s="24"/>
      <c r="F967" s="47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R967" s="23"/>
      <c r="V967" s="23"/>
      <c r="W967" s="23"/>
      <c r="X967" s="23"/>
      <c r="Y967" s="23"/>
      <c r="Z967" s="23"/>
      <c r="AA967" s="23"/>
    </row>
    <row r="968" spans="2:27" ht="16.5" customHeight="1" x14ac:dyDescent="0.25">
      <c r="B968" s="24"/>
      <c r="C968" s="24"/>
      <c r="E968" s="24"/>
      <c r="F968" s="47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R968" s="23"/>
      <c r="V968" s="23"/>
      <c r="W968" s="23"/>
      <c r="X968" s="23"/>
      <c r="Y968" s="23"/>
      <c r="Z968" s="23"/>
      <c r="AA968" s="23"/>
    </row>
    <row r="969" spans="2:27" ht="16.5" customHeight="1" x14ac:dyDescent="0.25">
      <c r="B969" s="24"/>
      <c r="C969" s="24"/>
      <c r="E969" s="24"/>
      <c r="F969" s="47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R969" s="23"/>
      <c r="V969" s="23"/>
      <c r="W969" s="23"/>
      <c r="X969" s="23"/>
      <c r="Y969" s="23"/>
      <c r="Z969" s="23"/>
      <c r="AA969" s="23"/>
    </row>
    <row r="970" spans="2:27" ht="16.5" customHeight="1" x14ac:dyDescent="0.25">
      <c r="B970" s="24"/>
      <c r="C970" s="24"/>
      <c r="E970" s="24"/>
      <c r="F970" s="47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R970" s="23"/>
      <c r="V970" s="23"/>
      <c r="W970" s="23"/>
      <c r="X970" s="23"/>
      <c r="Y970" s="23"/>
      <c r="Z970" s="23"/>
      <c r="AA970" s="23"/>
    </row>
    <row r="971" spans="2:27" ht="16.5" customHeight="1" x14ac:dyDescent="0.25">
      <c r="B971" s="24"/>
      <c r="C971" s="24"/>
      <c r="E971" s="24"/>
      <c r="F971" s="47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R971" s="23"/>
      <c r="V971" s="23"/>
      <c r="W971" s="23"/>
      <c r="X971" s="23"/>
      <c r="Y971" s="23"/>
      <c r="Z971" s="23"/>
      <c r="AA971" s="23"/>
    </row>
    <row r="972" spans="2:27" ht="16.5" customHeight="1" x14ac:dyDescent="0.25">
      <c r="B972" s="24"/>
      <c r="C972" s="24"/>
      <c r="E972" s="24"/>
      <c r="F972" s="47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R972" s="23"/>
      <c r="V972" s="23"/>
      <c r="W972" s="23"/>
      <c r="X972" s="23"/>
      <c r="Y972" s="23"/>
      <c r="Z972" s="23"/>
      <c r="AA972" s="23"/>
    </row>
    <row r="973" spans="2:27" ht="16.5" customHeight="1" x14ac:dyDescent="0.25">
      <c r="B973" s="24"/>
      <c r="C973" s="24"/>
      <c r="E973" s="24"/>
      <c r="F973" s="47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R973" s="23"/>
      <c r="V973" s="23"/>
      <c r="W973" s="23"/>
      <c r="X973" s="23"/>
      <c r="Y973" s="23"/>
      <c r="Z973" s="23"/>
      <c r="AA973" s="23"/>
    </row>
    <row r="974" spans="2:27" ht="16.5" customHeight="1" x14ac:dyDescent="0.25">
      <c r="B974" s="24"/>
      <c r="C974" s="24"/>
      <c r="E974" s="24"/>
      <c r="F974" s="47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R974" s="23"/>
      <c r="V974" s="23"/>
      <c r="W974" s="23"/>
      <c r="X974" s="23"/>
      <c r="Y974" s="23"/>
      <c r="Z974" s="23"/>
      <c r="AA974" s="23"/>
    </row>
    <row r="975" spans="2:27" ht="16.5" customHeight="1" x14ac:dyDescent="0.25">
      <c r="B975" s="24"/>
      <c r="C975" s="24"/>
      <c r="E975" s="24"/>
      <c r="F975" s="47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R975" s="23"/>
      <c r="V975" s="23"/>
      <c r="W975" s="23"/>
      <c r="X975" s="23"/>
      <c r="Y975" s="23"/>
      <c r="Z975" s="23"/>
      <c r="AA975" s="23"/>
    </row>
    <row r="976" spans="2:27" ht="16.5" customHeight="1" x14ac:dyDescent="0.25">
      <c r="B976" s="24"/>
      <c r="C976" s="24"/>
      <c r="E976" s="24"/>
      <c r="F976" s="47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R976" s="23"/>
      <c r="V976" s="23"/>
      <c r="W976" s="23"/>
      <c r="X976" s="23"/>
      <c r="Y976" s="23"/>
      <c r="Z976" s="23"/>
      <c r="AA976" s="23"/>
    </row>
    <row r="977" spans="2:27" ht="16.5" customHeight="1" x14ac:dyDescent="0.25">
      <c r="B977" s="24"/>
      <c r="C977" s="24"/>
      <c r="E977" s="24"/>
      <c r="F977" s="47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R977" s="23"/>
      <c r="V977" s="23"/>
      <c r="W977" s="23"/>
      <c r="X977" s="23"/>
      <c r="Y977" s="23"/>
      <c r="Z977" s="23"/>
      <c r="AA977" s="23"/>
    </row>
    <row r="978" spans="2:27" ht="16.5" customHeight="1" x14ac:dyDescent="0.25">
      <c r="B978" s="24"/>
      <c r="C978" s="24"/>
      <c r="E978" s="24"/>
      <c r="F978" s="47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R978" s="23"/>
      <c r="V978" s="23"/>
      <c r="W978" s="23"/>
      <c r="X978" s="23"/>
      <c r="Y978" s="23"/>
      <c r="Z978" s="23"/>
      <c r="AA978" s="23"/>
    </row>
    <row r="979" spans="2:27" ht="16.5" customHeight="1" x14ac:dyDescent="0.25">
      <c r="B979" s="24"/>
      <c r="C979" s="24"/>
      <c r="E979" s="24"/>
      <c r="F979" s="47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R979" s="23"/>
      <c r="V979" s="23"/>
      <c r="W979" s="23"/>
      <c r="X979" s="23"/>
      <c r="Y979" s="23"/>
      <c r="Z979" s="23"/>
      <c r="AA979" s="23"/>
    </row>
    <row r="980" spans="2:27" ht="16.5" customHeight="1" x14ac:dyDescent="0.25">
      <c r="B980" s="24"/>
      <c r="C980" s="24"/>
      <c r="E980" s="24"/>
      <c r="F980" s="47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R980" s="23"/>
      <c r="V980" s="23"/>
      <c r="W980" s="23"/>
      <c r="X980" s="23"/>
      <c r="Y980" s="23"/>
      <c r="Z980" s="23"/>
      <c r="AA980" s="23"/>
    </row>
    <row r="981" spans="2:27" ht="16.5" customHeight="1" x14ac:dyDescent="0.25">
      <c r="B981" s="24"/>
      <c r="C981" s="24"/>
      <c r="E981" s="24"/>
      <c r="F981" s="47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R981" s="23"/>
      <c r="V981" s="23"/>
      <c r="W981" s="23"/>
      <c r="X981" s="23"/>
      <c r="Y981" s="23"/>
      <c r="Z981" s="23"/>
      <c r="AA981" s="23"/>
    </row>
    <row r="982" spans="2:27" ht="16.5" customHeight="1" x14ac:dyDescent="0.25">
      <c r="B982" s="24"/>
      <c r="C982" s="24"/>
      <c r="E982" s="24"/>
      <c r="F982" s="47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R982" s="23"/>
      <c r="V982" s="23"/>
      <c r="W982" s="23"/>
      <c r="X982" s="23"/>
      <c r="Y982" s="23"/>
      <c r="Z982" s="23"/>
      <c r="AA982" s="23"/>
    </row>
    <row r="983" spans="2:27" ht="16.5" customHeight="1" x14ac:dyDescent="0.25">
      <c r="B983" s="24"/>
      <c r="C983" s="24"/>
      <c r="E983" s="24"/>
      <c r="F983" s="47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R983" s="23"/>
      <c r="V983" s="23"/>
      <c r="W983" s="23"/>
      <c r="X983" s="23"/>
      <c r="Y983" s="23"/>
      <c r="Z983" s="23"/>
      <c r="AA983" s="23"/>
    </row>
    <row r="984" spans="2:27" ht="16.5" customHeight="1" x14ac:dyDescent="0.25">
      <c r="B984" s="24"/>
      <c r="C984" s="24"/>
      <c r="E984" s="24"/>
      <c r="F984" s="47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R984" s="23"/>
      <c r="V984" s="23"/>
      <c r="W984" s="23"/>
      <c r="X984" s="23"/>
      <c r="Y984" s="23"/>
      <c r="Z984" s="23"/>
      <c r="AA984" s="23"/>
    </row>
    <row r="985" spans="2:27" ht="16.5" customHeight="1" x14ac:dyDescent="0.25">
      <c r="B985" s="24"/>
      <c r="C985" s="24"/>
      <c r="E985" s="24"/>
      <c r="F985" s="47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R985" s="23"/>
      <c r="V985" s="23"/>
      <c r="W985" s="23"/>
      <c r="X985" s="23"/>
      <c r="Y985" s="23"/>
      <c r="Z985" s="23"/>
      <c r="AA985" s="23"/>
    </row>
    <row r="986" spans="2:27" ht="16.5" customHeight="1" x14ac:dyDescent="0.25">
      <c r="B986" s="24"/>
      <c r="C986" s="24"/>
      <c r="E986" s="24"/>
      <c r="F986" s="47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R986" s="23"/>
      <c r="V986" s="23"/>
      <c r="W986" s="23"/>
      <c r="X986" s="23"/>
      <c r="Y986" s="23"/>
      <c r="Z986" s="23"/>
      <c r="AA986" s="23"/>
    </row>
    <row r="987" spans="2:27" ht="16.5" customHeight="1" x14ac:dyDescent="0.25">
      <c r="B987" s="24"/>
      <c r="C987" s="24"/>
      <c r="E987" s="24"/>
      <c r="F987" s="47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R987" s="23"/>
      <c r="V987" s="23"/>
      <c r="W987" s="23"/>
      <c r="X987" s="23"/>
      <c r="Y987" s="23"/>
      <c r="Z987" s="23"/>
      <c r="AA987" s="23"/>
    </row>
    <row r="988" spans="2:27" ht="16.5" customHeight="1" x14ac:dyDescent="0.25">
      <c r="B988" s="24"/>
      <c r="C988" s="24"/>
      <c r="E988" s="24"/>
      <c r="F988" s="47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R988" s="23"/>
      <c r="V988" s="23"/>
      <c r="W988" s="23"/>
      <c r="X988" s="23"/>
      <c r="Y988" s="23"/>
      <c r="Z988" s="23"/>
      <c r="AA988" s="23"/>
    </row>
    <row r="989" spans="2:27" ht="16.5" customHeight="1" x14ac:dyDescent="0.25">
      <c r="B989" s="24"/>
      <c r="C989" s="24"/>
      <c r="E989" s="24"/>
      <c r="F989" s="47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R989" s="23"/>
      <c r="V989" s="23"/>
      <c r="W989" s="23"/>
      <c r="X989" s="23"/>
      <c r="Y989" s="23"/>
      <c r="Z989" s="23"/>
      <c r="AA989" s="23"/>
    </row>
    <row r="990" spans="2:27" ht="16.5" customHeight="1" x14ac:dyDescent="0.25">
      <c r="B990" s="24"/>
      <c r="C990" s="24"/>
      <c r="E990" s="24"/>
      <c r="F990" s="47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R990" s="23"/>
      <c r="V990" s="23"/>
      <c r="W990" s="23"/>
      <c r="X990" s="23"/>
      <c r="Y990" s="23"/>
      <c r="Z990" s="23"/>
      <c r="AA990" s="23"/>
    </row>
    <row r="991" spans="2:27" ht="16.5" customHeight="1" x14ac:dyDescent="0.25">
      <c r="B991" s="24"/>
      <c r="C991" s="24"/>
      <c r="E991" s="24"/>
      <c r="F991" s="47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R991" s="23"/>
      <c r="V991" s="23"/>
      <c r="W991" s="23"/>
      <c r="X991" s="23"/>
      <c r="Y991" s="23"/>
      <c r="Z991" s="23"/>
      <c r="AA991" s="23"/>
    </row>
    <row r="992" spans="2:27" ht="16.5" customHeight="1" x14ac:dyDescent="0.25">
      <c r="B992" s="24"/>
      <c r="C992" s="24"/>
      <c r="E992" s="24"/>
      <c r="F992" s="47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R992" s="23"/>
      <c r="V992" s="23"/>
      <c r="W992" s="23"/>
      <c r="X992" s="23"/>
      <c r="Y992" s="23"/>
      <c r="Z992" s="23"/>
      <c r="AA992" s="23"/>
    </row>
    <row r="993" spans="2:27" ht="16.5" customHeight="1" x14ac:dyDescent="0.25">
      <c r="B993" s="24"/>
      <c r="C993" s="24"/>
      <c r="E993" s="24"/>
      <c r="F993" s="47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R993" s="23"/>
      <c r="V993" s="23"/>
      <c r="W993" s="23"/>
      <c r="X993" s="23"/>
      <c r="Y993" s="23"/>
      <c r="Z993" s="23"/>
      <c r="AA993" s="23"/>
    </row>
    <row r="994" spans="2:27" ht="16.5" customHeight="1" x14ac:dyDescent="0.25">
      <c r="B994" s="24"/>
      <c r="C994" s="24"/>
      <c r="E994" s="24"/>
      <c r="F994" s="47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R994" s="23"/>
      <c r="V994" s="23"/>
      <c r="W994" s="23"/>
      <c r="X994" s="23"/>
      <c r="Y994" s="23"/>
      <c r="Z994" s="23"/>
      <c r="AA994" s="23"/>
    </row>
    <row r="995" spans="2:27" ht="16.5" customHeight="1" x14ac:dyDescent="0.25">
      <c r="B995" s="24"/>
      <c r="C995" s="24"/>
      <c r="E995" s="24"/>
      <c r="F995" s="47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R995" s="23"/>
      <c r="V995" s="23"/>
      <c r="W995" s="23"/>
      <c r="X995" s="23"/>
      <c r="Y995" s="23"/>
      <c r="Z995" s="23"/>
      <c r="AA995" s="23"/>
    </row>
    <row r="996" spans="2:27" ht="16.5" customHeight="1" x14ac:dyDescent="0.25">
      <c r="B996" s="24"/>
      <c r="C996" s="24"/>
      <c r="E996" s="24"/>
      <c r="F996" s="47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R996" s="23"/>
      <c r="V996" s="23"/>
      <c r="W996" s="23"/>
      <c r="X996" s="23"/>
      <c r="Y996" s="23"/>
      <c r="Z996" s="23"/>
      <c r="AA996" s="23"/>
    </row>
    <row r="997" spans="2:27" ht="16.5" customHeight="1" x14ac:dyDescent="0.25">
      <c r="B997" s="24"/>
      <c r="C997" s="24"/>
      <c r="E997" s="24"/>
      <c r="F997" s="47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R997" s="23"/>
      <c r="V997" s="23"/>
      <c r="W997" s="23"/>
      <c r="X997" s="23"/>
      <c r="Y997" s="23"/>
      <c r="Z997" s="23"/>
      <c r="AA997" s="23"/>
    </row>
    <row r="998" spans="2:27" ht="16.5" customHeight="1" x14ac:dyDescent="0.25">
      <c r="B998" s="24"/>
      <c r="C998" s="24"/>
      <c r="E998" s="24"/>
      <c r="F998" s="47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R998" s="23"/>
      <c r="V998" s="23"/>
      <c r="W998" s="23"/>
      <c r="X998" s="23"/>
      <c r="Y998" s="23"/>
      <c r="Z998" s="23"/>
      <c r="AA998" s="23"/>
    </row>
    <row r="999" spans="2:27" ht="16.5" customHeight="1" x14ac:dyDescent="0.25">
      <c r="B999" s="24"/>
      <c r="C999" s="24"/>
      <c r="E999" s="24"/>
      <c r="F999" s="47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R999" s="23"/>
      <c r="V999" s="23"/>
      <c r="W999" s="23"/>
      <c r="X999" s="23"/>
      <c r="Y999" s="23"/>
      <c r="Z999" s="23"/>
      <c r="AA999" s="23"/>
    </row>
    <row r="1000" spans="2:27" ht="16.5" customHeight="1" x14ac:dyDescent="0.25">
      <c r="B1000" s="24"/>
      <c r="C1000" s="24"/>
      <c r="E1000" s="24"/>
      <c r="F1000" s="47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R1000" s="23"/>
      <c r="V1000" s="23"/>
      <c r="W1000" s="23"/>
      <c r="X1000" s="23"/>
      <c r="Y1000" s="23"/>
      <c r="Z1000" s="23"/>
      <c r="AA1000" s="23"/>
    </row>
    <row r="1001" spans="2:27" ht="16.5" customHeight="1" x14ac:dyDescent="0.25">
      <c r="B1001" s="24"/>
      <c r="C1001" s="24"/>
      <c r="E1001" s="24"/>
      <c r="F1001" s="47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R1001" s="23"/>
      <c r="V1001" s="23"/>
      <c r="W1001" s="23"/>
      <c r="X1001" s="23"/>
      <c r="Y1001" s="23"/>
      <c r="Z1001" s="23"/>
      <c r="AA1001" s="23"/>
    </row>
    <row r="1002" spans="2:27" ht="16.5" customHeight="1" x14ac:dyDescent="0.25">
      <c r="B1002" s="24"/>
      <c r="C1002" s="24"/>
      <c r="E1002" s="24"/>
      <c r="F1002" s="47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R1002" s="23"/>
      <c r="V1002" s="23"/>
      <c r="W1002" s="23"/>
      <c r="X1002" s="23"/>
      <c r="Y1002" s="23"/>
      <c r="Z1002" s="23"/>
      <c r="AA1002" s="23"/>
    </row>
    <row r="1003" spans="2:27" ht="16.5" customHeight="1" x14ac:dyDescent="0.25">
      <c r="B1003" s="24"/>
      <c r="C1003" s="24"/>
      <c r="E1003" s="24"/>
      <c r="F1003" s="47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R1003" s="23"/>
      <c r="V1003" s="23"/>
      <c r="W1003" s="23"/>
      <c r="X1003" s="23"/>
      <c r="Y1003" s="23"/>
      <c r="Z1003" s="23"/>
      <c r="AA1003" s="23"/>
    </row>
    <row r="1004" spans="2:27" ht="16.5" customHeight="1" x14ac:dyDescent="0.25">
      <c r="B1004" s="24"/>
      <c r="C1004" s="24"/>
      <c r="E1004" s="24"/>
      <c r="F1004" s="47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R1004" s="23"/>
      <c r="V1004" s="23"/>
      <c r="W1004" s="23"/>
      <c r="X1004" s="23"/>
      <c r="Y1004" s="23"/>
      <c r="Z1004" s="23"/>
      <c r="AA1004" s="23"/>
    </row>
    <row r="1005" spans="2:27" ht="16.5" customHeight="1" x14ac:dyDescent="0.25">
      <c r="B1005" s="24"/>
      <c r="C1005" s="24"/>
      <c r="E1005" s="24"/>
      <c r="F1005" s="47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R1005" s="23"/>
      <c r="V1005" s="23"/>
      <c r="W1005" s="23"/>
      <c r="X1005" s="23"/>
      <c r="Y1005" s="23"/>
      <c r="Z1005" s="23"/>
      <c r="AA1005" s="23"/>
    </row>
    <row r="1006" spans="2:27" ht="16.5" customHeight="1" x14ac:dyDescent="0.25">
      <c r="B1006" s="24"/>
      <c r="C1006" s="24"/>
      <c r="E1006" s="24"/>
      <c r="F1006" s="47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R1006" s="23"/>
      <c r="V1006" s="23"/>
      <c r="W1006" s="23"/>
      <c r="X1006" s="23"/>
      <c r="Y1006" s="23"/>
      <c r="Z1006" s="23"/>
      <c r="AA1006" s="23"/>
    </row>
    <row r="1007" spans="2:27" ht="16.5" customHeight="1" x14ac:dyDescent="0.25">
      <c r="B1007" s="24"/>
      <c r="C1007" s="24"/>
      <c r="E1007" s="24"/>
      <c r="F1007" s="47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R1007" s="23"/>
      <c r="V1007" s="23"/>
      <c r="W1007" s="23"/>
      <c r="X1007" s="23"/>
      <c r="Y1007" s="23"/>
      <c r="Z1007" s="23"/>
      <c r="AA1007" s="23"/>
    </row>
    <row r="1008" spans="2:27" ht="16.5" customHeight="1" x14ac:dyDescent="0.25">
      <c r="B1008" s="24"/>
      <c r="C1008" s="24"/>
      <c r="E1008" s="24"/>
      <c r="F1008" s="47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R1008" s="23"/>
      <c r="V1008" s="23"/>
      <c r="W1008" s="23"/>
      <c r="X1008" s="23"/>
      <c r="Y1008" s="23"/>
      <c r="Z1008" s="23"/>
      <c r="AA1008" s="23"/>
    </row>
    <row r="1009" spans="2:27" ht="16.5" customHeight="1" x14ac:dyDescent="0.25">
      <c r="B1009" s="24"/>
      <c r="C1009" s="24"/>
      <c r="E1009" s="24"/>
      <c r="F1009" s="47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R1009" s="23"/>
      <c r="V1009" s="23"/>
      <c r="W1009" s="23"/>
      <c r="X1009" s="23"/>
      <c r="Y1009" s="23"/>
      <c r="Z1009" s="23"/>
      <c r="AA1009" s="23"/>
    </row>
    <row r="1010" spans="2:27" ht="16.5" customHeight="1" x14ac:dyDescent="0.25">
      <c r="B1010" s="24"/>
      <c r="C1010" s="24"/>
      <c r="E1010" s="24"/>
      <c r="F1010" s="47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R1010" s="23"/>
      <c r="V1010" s="23"/>
      <c r="W1010" s="23"/>
      <c r="X1010" s="23"/>
      <c r="Y1010" s="23"/>
      <c r="Z1010" s="23"/>
      <c r="AA1010" s="23"/>
    </row>
    <row r="1011" spans="2:27" ht="16.5" customHeight="1" x14ac:dyDescent="0.25">
      <c r="B1011" s="24"/>
      <c r="C1011" s="24"/>
      <c r="E1011" s="24"/>
      <c r="F1011" s="47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R1011" s="23"/>
      <c r="V1011" s="23"/>
      <c r="W1011" s="23"/>
      <c r="X1011" s="23"/>
      <c r="Y1011" s="23"/>
      <c r="Z1011" s="23"/>
      <c r="AA1011" s="23"/>
    </row>
    <row r="1012" spans="2:27" ht="16.5" customHeight="1" x14ac:dyDescent="0.25">
      <c r="B1012" s="24"/>
      <c r="C1012" s="24"/>
      <c r="E1012" s="24"/>
      <c r="F1012" s="47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R1012" s="23"/>
      <c r="V1012" s="23"/>
      <c r="W1012" s="23"/>
      <c r="X1012" s="23"/>
      <c r="Y1012" s="23"/>
      <c r="Z1012" s="23"/>
      <c r="AA1012" s="23"/>
    </row>
    <row r="1013" spans="2:27" ht="16.5" customHeight="1" x14ac:dyDescent="0.25">
      <c r="B1013" s="24"/>
      <c r="C1013" s="24"/>
      <c r="E1013" s="24"/>
      <c r="F1013" s="47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R1013" s="23"/>
      <c r="V1013" s="23"/>
      <c r="W1013" s="23"/>
      <c r="X1013" s="23"/>
      <c r="Y1013" s="23"/>
      <c r="Z1013" s="23"/>
      <c r="AA1013" s="23"/>
    </row>
    <row r="1014" spans="2:27" ht="16.5" customHeight="1" x14ac:dyDescent="0.25">
      <c r="B1014" s="24"/>
      <c r="C1014" s="24"/>
      <c r="E1014" s="24"/>
      <c r="F1014" s="47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R1014" s="23"/>
      <c r="V1014" s="23"/>
      <c r="W1014" s="23"/>
      <c r="X1014" s="23"/>
      <c r="Y1014" s="23"/>
      <c r="Z1014" s="23"/>
      <c r="AA1014" s="23"/>
    </row>
    <row r="1015" spans="2:27" ht="16.5" customHeight="1" x14ac:dyDescent="0.25">
      <c r="B1015" s="24"/>
      <c r="C1015" s="24"/>
      <c r="E1015" s="24"/>
      <c r="F1015" s="47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R1015" s="23"/>
      <c r="V1015" s="23"/>
      <c r="W1015" s="23"/>
      <c r="X1015" s="23"/>
      <c r="Y1015" s="23"/>
      <c r="Z1015" s="23"/>
      <c r="AA1015" s="23"/>
    </row>
    <row r="1016" spans="2:27" ht="16.5" customHeight="1" x14ac:dyDescent="0.25">
      <c r="B1016" s="24"/>
      <c r="C1016" s="24"/>
      <c r="E1016" s="24"/>
      <c r="F1016" s="47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R1016" s="23"/>
      <c r="V1016" s="23"/>
      <c r="W1016" s="23"/>
      <c r="X1016" s="23"/>
      <c r="Y1016" s="23"/>
      <c r="Z1016" s="23"/>
      <c r="AA1016" s="23"/>
    </row>
    <row r="1017" spans="2:27" ht="16.5" customHeight="1" x14ac:dyDescent="0.25">
      <c r="B1017" s="24"/>
      <c r="C1017" s="24"/>
      <c r="E1017" s="24"/>
      <c r="F1017" s="47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R1017" s="23"/>
      <c r="V1017" s="23"/>
      <c r="W1017" s="23"/>
      <c r="X1017" s="23"/>
      <c r="Y1017" s="23"/>
      <c r="Z1017" s="23"/>
      <c r="AA1017" s="23"/>
    </row>
    <row r="1018" spans="2:27" ht="16.5" customHeight="1" x14ac:dyDescent="0.25">
      <c r="B1018" s="24"/>
      <c r="C1018" s="24"/>
      <c r="E1018" s="24"/>
      <c r="F1018" s="47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R1018" s="23"/>
      <c r="V1018" s="23"/>
      <c r="W1018" s="23"/>
      <c r="X1018" s="23"/>
      <c r="Y1018" s="23"/>
      <c r="Z1018" s="23"/>
      <c r="AA1018" s="23"/>
    </row>
    <row r="1019" spans="2:27" ht="16.5" customHeight="1" x14ac:dyDescent="0.25">
      <c r="B1019" s="24"/>
      <c r="C1019" s="24"/>
      <c r="E1019" s="24"/>
      <c r="F1019" s="47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R1019" s="23"/>
      <c r="V1019" s="23"/>
      <c r="W1019" s="23"/>
      <c r="X1019" s="23"/>
      <c r="Y1019" s="23"/>
      <c r="Z1019" s="23"/>
      <c r="AA1019" s="23"/>
    </row>
    <row r="1020" spans="2:27" ht="16.5" customHeight="1" x14ac:dyDescent="0.25">
      <c r="B1020" s="24"/>
      <c r="C1020" s="24"/>
      <c r="E1020" s="24"/>
      <c r="F1020" s="47"/>
      <c r="G1020" s="24"/>
      <c r="H1020" s="24"/>
      <c r="I1020" s="24"/>
      <c r="J1020" s="24"/>
      <c r="K1020" s="24"/>
      <c r="L1020" s="24"/>
      <c r="M1020" s="24"/>
      <c r="N1020" s="24"/>
      <c r="O1020" s="24"/>
      <c r="P1020" s="24"/>
      <c r="R1020" s="23"/>
      <c r="V1020" s="23"/>
      <c r="W1020" s="23"/>
      <c r="X1020" s="23"/>
      <c r="Y1020" s="23"/>
      <c r="Z1020" s="23"/>
      <c r="AA1020" s="23"/>
    </row>
    <row r="1021" spans="2:27" ht="16.5" customHeight="1" x14ac:dyDescent="0.25">
      <c r="B1021" s="24"/>
      <c r="C1021" s="24"/>
      <c r="E1021" s="24"/>
      <c r="F1021" s="47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R1021" s="23"/>
      <c r="V1021" s="23"/>
      <c r="W1021" s="23"/>
      <c r="X1021" s="23"/>
      <c r="Y1021" s="23"/>
      <c r="Z1021" s="23"/>
      <c r="AA1021" s="23"/>
    </row>
    <row r="1022" spans="2:27" ht="16.5" customHeight="1" x14ac:dyDescent="0.25">
      <c r="B1022" s="24"/>
      <c r="C1022" s="24"/>
      <c r="E1022" s="24"/>
      <c r="F1022" s="47"/>
      <c r="G1022" s="24"/>
      <c r="H1022" s="24"/>
      <c r="I1022" s="24"/>
      <c r="J1022" s="24"/>
      <c r="K1022" s="24"/>
      <c r="L1022" s="24"/>
      <c r="M1022" s="24"/>
      <c r="N1022" s="24"/>
      <c r="O1022" s="24"/>
      <c r="P1022" s="24"/>
      <c r="R1022" s="23"/>
      <c r="V1022" s="23"/>
      <c r="W1022" s="23"/>
      <c r="X1022" s="23"/>
      <c r="Y1022" s="23"/>
      <c r="Z1022" s="23"/>
      <c r="AA1022" s="23"/>
    </row>
    <row r="1023" spans="2:27" ht="16.5" customHeight="1" x14ac:dyDescent="0.25">
      <c r="B1023" s="24"/>
      <c r="C1023" s="24"/>
      <c r="E1023" s="24"/>
      <c r="F1023" s="47"/>
      <c r="G1023" s="24"/>
      <c r="H1023" s="24"/>
      <c r="I1023" s="24"/>
      <c r="J1023" s="24"/>
      <c r="K1023" s="24"/>
      <c r="L1023" s="24"/>
      <c r="M1023" s="24"/>
      <c r="N1023" s="24"/>
      <c r="O1023" s="24"/>
      <c r="P1023" s="24"/>
      <c r="R1023" s="23"/>
      <c r="V1023" s="23"/>
      <c r="W1023" s="23"/>
      <c r="X1023" s="23"/>
      <c r="Y1023" s="23"/>
      <c r="Z1023" s="23"/>
      <c r="AA1023" s="23"/>
    </row>
    <row r="1024" spans="2:27" ht="16.5" customHeight="1" x14ac:dyDescent="0.25">
      <c r="B1024" s="24"/>
      <c r="C1024" s="24"/>
      <c r="E1024" s="24"/>
      <c r="F1024" s="47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R1024" s="23"/>
      <c r="V1024" s="23"/>
      <c r="W1024" s="23"/>
      <c r="X1024" s="23"/>
      <c r="Y1024" s="23"/>
      <c r="Z1024" s="23"/>
      <c r="AA1024" s="23"/>
    </row>
    <row r="1025" spans="2:27" ht="16.5" customHeight="1" x14ac:dyDescent="0.25">
      <c r="B1025" s="24"/>
      <c r="C1025" s="24"/>
      <c r="E1025" s="24"/>
      <c r="F1025" s="47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R1025" s="23"/>
      <c r="V1025" s="23"/>
      <c r="W1025" s="23"/>
      <c r="X1025" s="23"/>
      <c r="Y1025" s="23"/>
      <c r="Z1025" s="23"/>
      <c r="AA1025" s="23"/>
    </row>
    <row r="1026" spans="2:27" ht="16.5" customHeight="1" x14ac:dyDescent="0.25">
      <c r="B1026" s="24"/>
      <c r="C1026" s="24"/>
      <c r="E1026" s="24"/>
      <c r="F1026" s="47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R1026" s="23"/>
      <c r="V1026" s="23"/>
      <c r="W1026" s="23"/>
      <c r="X1026" s="23"/>
      <c r="Y1026" s="23"/>
      <c r="Z1026" s="23"/>
      <c r="AA1026" s="23"/>
    </row>
    <row r="1027" spans="2:27" ht="16.5" customHeight="1" x14ac:dyDescent="0.25">
      <c r="B1027" s="24"/>
      <c r="C1027" s="24"/>
      <c r="E1027" s="24"/>
      <c r="F1027" s="47"/>
      <c r="G1027" s="24"/>
      <c r="H1027" s="24"/>
      <c r="I1027" s="24"/>
      <c r="J1027" s="24"/>
      <c r="K1027" s="24"/>
      <c r="L1027" s="24"/>
      <c r="M1027" s="24"/>
      <c r="N1027" s="24"/>
      <c r="O1027" s="24"/>
      <c r="P1027" s="24"/>
      <c r="R1027" s="23"/>
      <c r="V1027" s="23"/>
      <c r="W1027" s="23"/>
      <c r="X1027" s="23"/>
      <c r="Y1027" s="23"/>
      <c r="Z1027" s="23"/>
      <c r="AA1027" s="23"/>
    </row>
    <row r="1028" spans="2:27" ht="16.5" customHeight="1" x14ac:dyDescent="0.25">
      <c r="B1028" s="24"/>
      <c r="C1028" s="24"/>
      <c r="E1028" s="24"/>
      <c r="F1028" s="47"/>
      <c r="G1028" s="24"/>
      <c r="H1028" s="24"/>
      <c r="I1028" s="24"/>
      <c r="J1028" s="24"/>
      <c r="K1028" s="24"/>
      <c r="L1028" s="24"/>
      <c r="M1028" s="24"/>
      <c r="N1028" s="24"/>
      <c r="O1028" s="24"/>
      <c r="P1028" s="24"/>
      <c r="R1028" s="23"/>
      <c r="V1028" s="23"/>
      <c r="W1028" s="23"/>
      <c r="X1028" s="23"/>
      <c r="Y1028" s="23"/>
      <c r="Z1028" s="23"/>
      <c r="AA1028" s="23"/>
    </row>
    <row r="1029" spans="2:27" ht="16.5" customHeight="1" x14ac:dyDescent="0.25">
      <c r="B1029" s="24"/>
      <c r="C1029" s="24"/>
      <c r="E1029" s="24"/>
      <c r="F1029" s="47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R1029" s="23"/>
      <c r="V1029" s="23"/>
      <c r="W1029" s="23"/>
      <c r="X1029" s="23"/>
      <c r="Y1029" s="23"/>
      <c r="Z1029" s="23"/>
      <c r="AA1029" s="23"/>
    </row>
    <row r="1030" spans="2:27" ht="16.5" customHeight="1" x14ac:dyDescent="0.25">
      <c r="B1030" s="24"/>
      <c r="C1030" s="24"/>
      <c r="E1030" s="24"/>
      <c r="F1030" s="47"/>
      <c r="G1030" s="24"/>
      <c r="H1030" s="24"/>
      <c r="I1030" s="24"/>
      <c r="J1030" s="24"/>
      <c r="K1030" s="24"/>
      <c r="L1030" s="24"/>
      <c r="M1030" s="24"/>
      <c r="N1030" s="24"/>
      <c r="O1030" s="24"/>
      <c r="P1030" s="24"/>
      <c r="R1030" s="23"/>
      <c r="V1030" s="23"/>
      <c r="W1030" s="23"/>
      <c r="X1030" s="23"/>
      <c r="Y1030" s="23"/>
      <c r="Z1030" s="23"/>
      <c r="AA1030" s="23"/>
    </row>
    <row r="1031" spans="2:27" ht="16.5" customHeight="1" x14ac:dyDescent="0.25">
      <c r="B1031" s="24"/>
      <c r="C1031" s="24"/>
      <c r="E1031" s="24"/>
      <c r="F1031" s="47"/>
      <c r="G1031" s="24"/>
      <c r="H1031" s="24"/>
      <c r="I1031" s="24"/>
      <c r="J1031" s="24"/>
      <c r="K1031" s="24"/>
      <c r="L1031" s="24"/>
      <c r="M1031" s="24"/>
      <c r="N1031" s="24"/>
      <c r="O1031" s="24"/>
      <c r="P1031" s="24"/>
      <c r="R1031" s="23"/>
      <c r="V1031" s="23"/>
      <c r="W1031" s="23"/>
      <c r="X1031" s="23"/>
      <c r="Y1031" s="23"/>
      <c r="Z1031" s="23"/>
      <c r="AA1031" s="23"/>
    </row>
    <row r="1032" spans="2:27" ht="16.5" customHeight="1" x14ac:dyDescent="0.25">
      <c r="B1032" s="24"/>
      <c r="C1032" s="24"/>
      <c r="E1032" s="24"/>
      <c r="F1032" s="47"/>
      <c r="G1032" s="24"/>
      <c r="H1032" s="24"/>
      <c r="I1032" s="24"/>
      <c r="J1032" s="24"/>
      <c r="K1032" s="24"/>
      <c r="L1032" s="24"/>
      <c r="M1032" s="24"/>
      <c r="N1032" s="24"/>
      <c r="O1032" s="24"/>
      <c r="P1032" s="24"/>
      <c r="R1032" s="23"/>
      <c r="V1032" s="23"/>
      <c r="W1032" s="23"/>
      <c r="X1032" s="23"/>
      <c r="Y1032" s="23"/>
      <c r="Z1032" s="23"/>
      <c r="AA1032" s="23"/>
    </row>
    <row r="1033" spans="2:27" ht="16.5" customHeight="1" x14ac:dyDescent="0.25">
      <c r="B1033" s="24"/>
      <c r="C1033" s="24"/>
      <c r="E1033" s="24"/>
      <c r="F1033" s="47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R1033" s="23"/>
      <c r="V1033" s="23"/>
      <c r="W1033" s="23"/>
      <c r="X1033" s="23"/>
      <c r="Y1033" s="23"/>
      <c r="Z1033" s="23"/>
      <c r="AA1033" s="23"/>
    </row>
    <row r="1034" spans="2:27" ht="16.5" customHeight="1" x14ac:dyDescent="0.25">
      <c r="B1034" s="24"/>
      <c r="C1034" s="24"/>
      <c r="E1034" s="24"/>
      <c r="F1034" s="47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R1034" s="23"/>
      <c r="V1034" s="23"/>
      <c r="W1034" s="23"/>
      <c r="X1034" s="23"/>
      <c r="Y1034" s="23"/>
      <c r="Z1034" s="23"/>
      <c r="AA1034" s="23"/>
    </row>
    <row r="1035" spans="2:27" ht="16.5" customHeight="1" x14ac:dyDescent="0.25">
      <c r="B1035" s="24"/>
      <c r="C1035" s="24"/>
      <c r="E1035" s="24"/>
      <c r="F1035" s="47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R1035" s="23"/>
      <c r="V1035" s="23"/>
      <c r="W1035" s="23"/>
      <c r="X1035" s="23"/>
      <c r="Y1035" s="23"/>
      <c r="Z1035" s="23"/>
      <c r="AA1035" s="23"/>
    </row>
    <row r="1036" spans="2:27" ht="16.5" customHeight="1" x14ac:dyDescent="0.25">
      <c r="B1036" s="24"/>
      <c r="C1036" s="24"/>
      <c r="E1036" s="24"/>
      <c r="F1036" s="47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R1036" s="23"/>
      <c r="V1036" s="23"/>
      <c r="W1036" s="23"/>
      <c r="X1036" s="23"/>
      <c r="Y1036" s="23"/>
      <c r="Z1036" s="23"/>
      <c r="AA1036" s="23"/>
    </row>
    <row r="1037" spans="2:27" ht="16.5" customHeight="1" x14ac:dyDescent="0.25">
      <c r="B1037" s="24"/>
      <c r="C1037" s="24"/>
      <c r="E1037" s="24"/>
      <c r="F1037" s="47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R1037" s="23"/>
      <c r="V1037" s="23"/>
      <c r="W1037" s="23"/>
      <c r="X1037" s="23"/>
      <c r="Y1037" s="23"/>
      <c r="Z1037" s="23"/>
      <c r="AA1037" s="23"/>
    </row>
    <row r="1038" spans="2:27" ht="16.5" customHeight="1" x14ac:dyDescent="0.25">
      <c r="B1038" s="24"/>
      <c r="C1038" s="24"/>
      <c r="E1038" s="24"/>
      <c r="F1038" s="47"/>
      <c r="G1038" s="24"/>
      <c r="H1038" s="24"/>
      <c r="I1038" s="24"/>
      <c r="J1038" s="24"/>
      <c r="K1038" s="24"/>
      <c r="L1038" s="24"/>
      <c r="M1038" s="24"/>
      <c r="N1038" s="24"/>
      <c r="O1038" s="24"/>
      <c r="P1038" s="24"/>
      <c r="R1038" s="23"/>
      <c r="V1038" s="23"/>
      <c r="W1038" s="23"/>
      <c r="X1038" s="23"/>
      <c r="Y1038" s="23"/>
      <c r="Z1038" s="23"/>
      <c r="AA1038" s="23"/>
    </row>
    <row r="1039" spans="2:27" ht="16.5" customHeight="1" x14ac:dyDescent="0.25">
      <c r="B1039" s="24"/>
      <c r="C1039" s="24"/>
      <c r="E1039" s="24"/>
      <c r="F1039" s="47"/>
      <c r="G1039" s="24"/>
      <c r="H1039" s="24"/>
      <c r="I1039" s="24"/>
      <c r="J1039" s="24"/>
      <c r="K1039" s="24"/>
      <c r="L1039" s="24"/>
      <c r="M1039" s="24"/>
      <c r="N1039" s="24"/>
      <c r="O1039" s="24"/>
      <c r="P1039" s="24"/>
      <c r="R1039" s="23"/>
      <c r="V1039" s="23"/>
      <c r="W1039" s="23"/>
      <c r="X1039" s="23"/>
      <c r="Y1039" s="23"/>
      <c r="Z1039" s="23"/>
      <c r="AA1039" s="23"/>
    </row>
    <row r="1040" spans="2:27" ht="16.5" customHeight="1" x14ac:dyDescent="0.25">
      <c r="B1040" s="24"/>
      <c r="C1040" s="24"/>
      <c r="E1040" s="24"/>
      <c r="F1040" s="47"/>
      <c r="G1040" s="24"/>
      <c r="H1040" s="24"/>
      <c r="I1040" s="24"/>
      <c r="J1040" s="24"/>
      <c r="K1040" s="24"/>
      <c r="L1040" s="24"/>
      <c r="M1040" s="24"/>
      <c r="N1040" s="24"/>
      <c r="O1040" s="24"/>
      <c r="P1040" s="24"/>
      <c r="R1040" s="23"/>
      <c r="V1040" s="23"/>
      <c r="W1040" s="23"/>
      <c r="X1040" s="23"/>
      <c r="Y1040" s="23"/>
      <c r="Z1040" s="23"/>
      <c r="AA1040" s="23"/>
    </row>
    <row r="1041" spans="2:27" ht="16.5" customHeight="1" x14ac:dyDescent="0.25">
      <c r="B1041" s="24"/>
      <c r="C1041" s="24"/>
      <c r="E1041" s="24"/>
      <c r="F1041" s="47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R1041" s="23"/>
      <c r="V1041" s="23"/>
      <c r="W1041" s="23"/>
      <c r="X1041" s="23"/>
      <c r="Y1041" s="23"/>
      <c r="Z1041" s="23"/>
      <c r="AA1041" s="23"/>
    </row>
    <row r="1042" spans="2:27" ht="16.5" customHeight="1" x14ac:dyDescent="0.25">
      <c r="B1042" s="24"/>
      <c r="C1042" s="24"/>
      <c r="E1042" s="24"/>
      <c r="F1042" s="47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R1042" s="23"/>
      <c r="V1042" s="23"/>
      <c r="W1042" s="23"/>
      <c r="X1042" s="23"/>
      <c r="Y1042" s="23"/>
      <c r="Z1042" s="23"/>
      <c r="AA1042" s="23"/>
    </row>
    <row r="1043" spans="2:27" ht="16.5" customHeight="1" x14ac:dyDescent="0.25">
      <c r="B1043" s="24"/>
      <c r="C1043" s="24"/>
      <c r="E1043" s="24"/>
      <c r="F1043" s="47"/>
      <c r="G1043" s="24"/>
      <c r="H1043" s="24"/>
      <c r="I1043" s="24"/>
      <c r="J1043" s="24"/>
      <c r="K1043" s="24"/>
      <c r="L1043" s="24"/>
      <c r="M1043" s="24"/>
      <c r="N1043" s="24"/>
      <c r="O1043" s="24"/>
      <c r="P1043" s="24"/>
      <c r="R1043" s="23"/>
      <c r="V1043" s="23"/>
      <c r="W1043" s="23"/>
      <c r="X1043" s="23"/>
      <c r="Y1043" s="23"/>
      <c r="Z1043" s="23"/>
      <c r="AA1043" s="23"/>
    </row>
    <row r="1044" spans="2:27" ht="16.5" customHeight="1" x14ac:dyDescent="0.25">
      <c r="B1044" s="24"/>
      <c r="C1044" s="24"/>
      <c r="E1044" s="24"/>
      <c r="F1044" s="47"/>
      <c r="G1044" s="24"/>
      <c r="H1044" s="24"/>
      <c r="I1044" s="24"/>
      <c r="J1044" s="24"/>
      <c r="K1044" s="24"/>
      <c r="L1044" s="24"/>
      <c r="M1044" s="24"/>
      <c r="N1044" s="24"/>
      <c r="O1044" s="24"/>
      <c r="P1044" s="24"/>
      <c r="R1044" s="23"/>
      <c r="V1044" s="23"/>
      <c r="W1044" s="23"/>
      <c r="X1044" s="23"/>
      <c r="Y1044" s="23"/>
      <c r="Z1044" s="23"/>
      <c r="AA1044" s="23"/>
    </row>
    <row r="1045" spans="2:27" ht="16.5" customHeight="1" x14ac:dyDescent="0.25">
      <c r="B1045" s="24"/>
      <c r="C1045" s="24"/>
      <c r="E1045" s="24"/>
      <c r="F1045" s="47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R1045" s="23"/>
      <c r="V1045" s="23"/>
      <c r="W1045" s="23"/>
      <c r="X1045" s="23"/>
      <c r="Y1045" s="23"/>
      <c r="Z1045" s="23"/>
      <c r="AA1045" s="23"/>
    </row>
    <row r="1046" spans="2:27" ht="16.5" customHeight="1" x14ac:dyDescent="0.25">
      <c r="B1046" s="24"/>
      <c r="C1046" s="24"/>
      <c r="E1046" s="24"/>
      <c r="F1046" s="47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R1046" s="23"/>
      <c r="V1046" s="23"/>
      <c r="W1046" s="23"/>
      <c r="X1046" s="23"/>
      <c r="Y1046" s="23"/>
      <c r="Z1046" s="23"/>
      <c r="AA1046" s="23"/>
    </row>
    <row r="1047" spans="2:27" ht="16.5" customHeight="1" x14ac:dyDescent="0.25">
      <c r="B1047" s="24"/>
      <c r="C1047" s="24"/>
      <c r="E1047" s="24"/>
      <c r="F1047" s="47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R1047" s="23"/>
      <c r="V1047" s="23"/>
      <c r="W1047" s="23"/>
      <c r="X1047" s="23"/>
      <c r="Y1047" s="23"/>
      <c r="Z1047" s="23"/>
      <c r="AA1047" s="23"/>
    </row>
    <row r="1048" spans="2:27" ht="16.5" customHeight="1" x14ac:dyDescent="0.25">
      <c r="B1048" s="24"/>
      <c r="C1048" s="24"/>
      <c r="E1048" s="24"/>
      <c r="F1048" s="47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R1048" s="23"/>
      <c r="V1048" s="23"/>
      <c r="W1048" s="23"/>
      <c r="X1048" s="23"/>
      <c r="Y1048" s="23"/>
      <c r="Z1048" s="23"/>
      <c r="AA1048" s="23"/>
    </row>
    <row r="1049" spans="2:27" ht="16.5" customHeight="1" x14ac:dyDescent="0.25">
      <c r="B1049" s="24"/>
      <c r="C1049" s="24"/>
      <c r="E1049" s="24"/>
      <c r="F1049" s="47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R1049" s="23"/>
      <c r="V1049" s="23"/>
      <c r="W1049" s="23"/>
      <c r="X1049" s="23"/>
      <c r="Y1049" s="23"/>
      <c r="Z1049" s="23"/>
      <c r="AA1049" s="23"/>
    </row>
    <row r="1050" spans="2:27" ht="16.5" customHeight="1" x14ac:dyDescent="0.25">
      <c r="B1050" s="24"/>
      <c r="C1050" s="24"/>
      <c r="E1050" s="24"/>
      <c r="F1050" s="47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R1050" s="23"/>
      <c r="V1050" s="23"/>
      <c r="W1050" s="23"/>
      <c r="X1050" s="23"/>
      <c r="Y1050" s="23"/>
      <c r="Z1050" s="23"/>
      <c r="AA1050" s="23"/>
    </row>
    <row r="1051" spans="2:27" ht="16.5" customHeight="1" x14ac:dyDescent="0.25">
      <c r="B1051" s="24"/>
      <c r="C1051" s="24"/>
      <c r="E1051" s="24"/>
      <c r="F1051" s="47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R1051" s="23"/>
      <c r="V1051" s="23"/>
      <c r="W1051" s="23"/>
      <c r="X1051" s="23"/>
      <c r="Y1051" s="23"/>
      <c r="Z1051" s="23"/>
      <c r="AA1051" s="23"/>
    </row>
    <row r="1052" spans="2:27" ht="16.5" customHeight="1" x14ac:dyDescent="0.25">
      <c r="B1052" s="24"/>
      <c r="C1052" s="24"/>
      <c r="E1052" s="24"/>
      <c r="F1052" s="47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R1052" s="23"/>
      <c r="V1052" s="23"/>
      <c r="W1052" s="23"/>
      <c r="X1052" s="23"/>
      <c r="Y1052" s="23"/>
      <c r="Z1052" s="23"/>
      <c r="AA1052" s="23"/>
    </row>
    <row r="1053" spans="2:27" ht="16.5" customHeight="1" x14ac:dyDescent="0.25">
      <c r="B1053" s="24"/>
      <c r="C1053" s="24"/>
      <c r="E1053" s="24"/>
      <c r="F1053" s="47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R1053" s="23"/>
      <c r="V1053" s="23"/>
      <c r="W1053" s="23"/>
      <c r="X1053" s="23"/>
      <c r="Y1053" s="23"/>
      <c r="Z1053" s="23"/>
      <c r="AA1053" s="23"/>
    </row>
    <row r="1054" spans="2:27" ht="16.5" customHeight="1" x14ac:dyDescent="0.25">
      <c r="B1054" s="24"/>
      <c r="C1054" s="24"/>
      <c r="E1054" s="24"/>
      <c r="F1054" s="47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R1054" s="23"/>
      <c r="V1054" s="23"/>
      <c r="W1054" s="23"/>
      <c r="X1054" s="23"/>
      <c r="Y1054" s="23"/>
      <c r="Z1054" s="23"/>
      <c r="AA1054" s="23"/>
    </row>
    <row r="1055" spans="2:27" ht="16.5" customHeight="1" x14ac:dyDescent="0.25">
      <c r="B1055" s="24"/>
      <c r="C1055" s="24"/>
      <c r="E1055" s="24"/>
      <c r="F1055" s="47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R1055" s="23"/>
      <c r="V1055" s="23"/>
      <c r="W1055" s="23"/>
      <c r="X1055" s="23"/>
      <c r="Y1055" s="23"/>
      <c r="Z1055" s="23"/>
      <c r="AA1055" s="23"/>
    </row>
    <row r="1056" spans="2:27" ht="16.5" customHeight="1" x14ac:dyDescent="0.25">
      <c r="B1056" s="24"/>
      <c r="C1056" s="24"/>
      <c r="E1056" s="24"/>
      <c r="F1056" s="47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R1056" s="23"/>
      <c r="V1056" s="23"/>
      <c r="W1056" s="23"/>
      <c r="X1056" s="23"/>
      <c r="Y1056" s="23"/>
      <c r="Z1056" s="23"/>
      <c r="AA1056" s="23"/>
    </row>
    <row r="1057" spans="2:27" ht="16.5" customHeight="1" x14ac:dyDescent="0.25">
      <c r="B1057" s="24"/>
      <c r="C1057" s="24"/>
      <c r="E1057" s="24"/>
      <c r="F1057" s="47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R1057" s="23"/>
      <c r="V1057" s="23"/>
      <c r="W1057" s="23"/>
      <c r="X1057" s="23"/>
      <c r="Y1057" s="23"/>
      <c r="Z1057" s="23"/>
      <c r="AA1057" s="23"/>
    </row>
    <row r="1058" spans="2:27" ht="16.5" customHeight="1" x14ac:dyDescent="0.25">
      <c r="B1058" s="24"/>
      <c r="C1058" s="24"/>
      <c r="E1058" s="24"/>
      <c r="F1058" s="47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R1058" s="23"/>
      <c r="V1058" s="23"/>
      <c r="W1058" s="23"/>
      <c r="X1058" s="23"/>
      <c r="Y1058" s="23"/>
      <c r="Z1058" s="23"/>
      <c r="AA1058" s="23"/>
    </row>
    <row r="1059" spans="2:27" ht="16.5" customHeight="1" x14ac:dyDescent="0.25">
      <c r="B1059" s="24"/>
      <c r="C1059" s="24"/>
      <c r="E1059" s="24"/>
      <c r="F1059" s="47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R1059" s="23"/>
      <c r="V1059" s="23"/>
      <c r="W1059" s="23"/>
      <c r="X1059" s="23"/>
      <c r="Y1059" s="23"/>
      <c r="Z1059" s="23"/>
      <c r="AA1059" s="23"/>
    </row>
    <row r="1060" spans="2:27" ht="16.5" customHeight="1" x14ac:dyDescent="0.25">
      <c r="B1060" s="24"/>
      <c r="C1060" s="24"/>
      <c r="E1060" s="24"/>
      <c r="F1060" s="47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R1060" s="23"/>
      <c r="V1060" s="23"/>
      <c r="W1060" s="23"/>
      <c r="X1060" s="23"/>
      <c r="Y1060" s="23"/>
      <c r="Z1060" s="23"/>
      <c r="AA1060" s="23"/>
    </row>
    <row r="1061" spans="2:27" ht="16.5" customHeight="1" x14ac:dyDescent="0.25">
      <c r="B1061" s="24"/>
      <c r="C1061" s="24"/>
      <c r="E1061" s="24"/>
      <c r="F1061" s="47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R1061" s="23"/>
      <c r="V1061" s="23"/>
      <c r="W1061" s="23"/>
      <c r="X1061" s="23"/>
      <c r="Y1061" s="23"/>
      <c r="Z1061" s="23"/>
      <c r="AA1061" s="23"/>
    </row>
    <row r="1062" spans="2:27" ht="16.5" customHeight="1" x14ac:dyDescent="0.25">
      <c r="B1062" s="24"/>
      <c r="C1062" s="24"/>
      <c r="E1062" s="24"/>
      <c r="F1062" s="47"/>
      <c r="G1062" s="24"/>
      <c r="H1062" s="24"/>
      <c r="I1062" s="24"/>
      <c r="J1062" s="24"/>
      <c r="K1062" s="24"/>
      <c r="L1062" s="24"/>
      <c r="M1062" s="24"/>
      <c r="N1062" s="24"/>
      <c r="O1062" s="24"/>
      <c r="P1062" s="24"/>
      <c r="R1062" s="23"/>
      <c r="V1062" s="23"/>
      <c r="W1062" s="23"/>
      <c r="X1062" s="23"/>
      <c r="Y1062" s="23"/>
      <c r="Z1062" s="23"/>
      <c r="AA1062" s="23"/>
    </row>
    <row r="1063" spans="2:27" ht="16.5" customHeight="1" x14ac:dyDescent="0.25">
      <c r="B1063" s="24"/>
      <c r="C1063" s="24"/>
      <c r="E1063" s="24"/>
      <c r="F1063" s="47"/>
      <c r="G1063" s="24"/>
      <c r="H1063" s="24"/>
      <c r="I1063" s="24"/>
      <c r="J1063" s="24"/>
      <c r="K1063" s="24"/>
      <c r="L1063" s="24"/>
      <c r="M1063" s="24"/>
      <c r="N1063" s="24"/>
      <c r="O1063" s="24"/>
      <c r="P1063" s="24"/>
      <c r="R1063" s="23"/>
      <c r="V1063" s="23"/>
      <c r="W1063" s="23"/>
      <c r="X1063" s="23"/>
      <c r="Y1063" s="23"/>
      <c r="Z1063" s="23"/>
      <c r="AA1063" s="23"/>
    </row>
    <row r="1064" spans="2:27" ht="16.5" customHeight="1" x14ac:dyDescent="0.25">
      <c r="B1064" s="24"/>
      <c r="C1064" s="24"/>
      <c r="E1064" s="24"/>
      <c r="F1064" s="47"/>
      <c r="G1064" s="24"/>
      <c r="H1064" s="24"/>
      <c r="I1064" s="24"/>
      <c r="J1064" s="24"/>
      <c r="K1064" s="24"/>
      <c r="L1064" s="24"/>
      <c r="M1064" s="24"/>
      <c r="N1064" s="24"/>
      <c r="O1064" s="24"/>
      <c r="P1064" s="24"/>
      <c r="R1064" s="23"/>
      <c r="V1064" s="23"/>
      <c r="W1064" s="23"/>
      <c r="X1064" s="23"/>
      <c r="Y1064" s="23"/>
      <c r="Z1064" s="23"/>
      <c r="AA1064" s="23"/>
    </row>
    <row r="1065" spans="2:27" ht="16.5" customHeight="1" x14ac:dyDescent="0.25">
      <c r="B1065" s="24"/>
      <c r="C1065" s="24"/>
      <c r="E1065" s="24"/>
      <c r="F1065" s="47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R1065" s="23"/>
      <c r="V1065" s="23"/>
      <c r="W1065" s="23"/>
      <c r="X1065" s="23"/>
      <c r="Y1065" s="23"/>
      <c r="Z1065" s="23"/>
      <c r="AA1065" s="23"/>
    </row>
    <row r="1066" spans="2:27" ht="16.5" customHeight="1" x14ac:dyDescent="0.25">
      <c r="B1066" s="24"/>
      <c r="C1066" s="24"/>
      <c r="E1066" s="24"/>
      <c r="F1066" s="47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R1066" s="23"/>
      <c r="V1066" s="23"/>
      <c r="W1066" s="23"/>
      <c r="X1066" s="23"/>
      <c r="Y1066" s="23"/>
      <c r="Z1066" s="23"/>
      <c r="AA1066" s="23"/>
    </row>
    <row r="1067" spans="2:27" ht="16.5" customHeight="1" x14ac:dyDescent="0.25">
      <c r="B1067" s="24"/>
      <c r="C1067" s="24"/>
      <c r="E1067" s="24"/>
      <c r="F1067" s="47"/>
      <c r="G1067" s="24"/>
      <c r="H1067" s="24"/>
      <c r="I1067" s="24"/>
      <c r="J1067" s="24"/>
      <c r="K1067" s="24"/>
      <c r="L1067" s="24"/>
      <c r="M1067" s="24"/>
      <c r="N1067" s="24"/>
      <c r="O1067" s="24"/>
      <c r="P1067" s="24"/>
      <c r="R1067" s="23"/>
      <c r="V1067" s="23"/>
      <c r="W1067" s="23"/>
      <c r="X1067" s="23"/>
      <c r="Y1067" s="23"/>
      <c r="Z1067" s="23"/>
      <c r="AA1067" s="23"/>
    </row>
    <row r="1068" spans="2:27" ht="16.5" customHeight="1" x14ac:dyDescent="0.25">
      <c r="B1068" s="24"/>
      <c r="C1068" s="24"/>
      <c r="E1068" s="24"/>
      <c r="F1068" s="47"/>
      <c r="G1068" s="24"/>
      <c r="H1068" s="24"/>
      <c r="I1068" s="24"/>
      <c r="J1068" s="24"/>
      <c r="K1068" s="24"/>
      <c r="L1068" s="24"/>
      <c r="M1068" s="24"/>
      <c r="N1068" s="24"/>
      <c r="O1068" s="24"/>
      <c r="P1068" s="24"/>
      <c r="R1068" s="23"/>
      <c r="V1068" s="23"/>
      <c r="W1068" s="23"/>
      <c r="X1068" s="23"/>
      <c r="Y1068" s="23"/>
      <c r="Z1068" s="23"/>
      <c r="AA1068" s="23"/>
    </row>
    <row r="1069" spans="2:27" ht="16.5" customHeight="1" x14ac:dyDescent="0.25">
      <c r="B1069" s="24"/>
      <c r="C1069" s="24"/>
      <c r="E1069" s="24"/>
      <c r="F1069" s="47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R1069" s="23"/>
      <c r="V1069" s="23"/>
      <c r="W1069" s="23"/>
      <c r="X1069" s="23"/>
      <c r="Y1069" s="23"/>
      <c r="Z1069" s="23"/>
      <c r="AA1069" s="23"/>
    </row>
    <row r="1070" spans="2:27" ht="16.5" customHeight="1" x14ac:dyDescent="0.25">
      <c r="B1070" s="24"/>
      <c r="C1070" s="24"/>
      <c r="E1070" s="24"/>
      <c r="F1070" s="47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R1070" s="23"/>
      <c r="V1070" s="23"/>
      <c r="W1070" s="23"/>
      <c r="X1070" s="23"/>
      <c r="Y1070" s="23"/>
      <c r="Z1070" s="23"/>
      <c r="AA1070" s="23"/>
    </row>
    <row r="1071" spans="2:27" ht="16.5" customHeight="1" x14ac:dyDescent="0.25">
      <c r="B1071" s="24"/>
      <c r="C1071" s="24"/>
      <c r="E1071" s="24"/>
      <c r="F1071" s="47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R1071" s="23"/>
      <c r="V1071" s="23"/>
      <c r="W1071" s="23"/>
      <c r="X1071" s="23"/>
      <c r="Y1071" s="23"/>
      <c r="Z1071" s="23"/>
      <c r="AA1071" s="23"/>
    </row>
    <row r="1072" spans="2:27" ht="16.5" customHeight="1" x14ac:dyDescent="0.25">
      <c r="B1072" s="24"/>
      <c r="C1072" s="24"/>
      <c r="E1072" s="24"/>
      <c r="F1072" s="47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R1072" s="23"/>
      <c r="V1072" s="23"/>
      <c r="W1072" s="23"/>
      <c r="X1072" s="23"/>
      <c r="Y1072" s="23"/>
      <c r="Z1072" s="23"/>
      <c r="AA1072" s="23"/>
    </row>
    <row r="1073" spans="2:27" ht="16.5" customHeight="1" x14ac:dyDescent="0.25">
      <c r="B1073" s="24"/>
      <c r="C1073" s="24"/>
      <c r="E1073" s="24"/>
      <c r="F1073" s="47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R1073" s="23"/>
      <c r="V1073" s="23"/>
      <c r="W1073" s="23"/>
      <c r="X1073" s="23"/>
      <c r="Y1073" s="23"/>
      <c r="Z1073" s="23"/>
      <c r="AA1073" s="23"/>
    </row>
    <row r="1074" spans="2:27" ht="16.5" customHeight="1" x14ac:dyDescent="0.25">
      <c r="B1074" s="24"/>
      <c r="C1074" s="24"/>
      <c r="E1074" s="24"/>
      <c r="F1074" s="47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R1074" s="23"/>
      <c r="V1074" s="23"/>
      <c r="W1074" s="23"/>
      <c r="X1074" s="23"/>
      <c r="Y1074" s="23"/>
      <c r="Z1074" s="23"/>
      <c r="AA1074" s="23"/>
    </row>
    <row r="1075" spans="2:27" ht="16.5" customHeight="1" x14ac:dyDescent="0.25">
      <c r="B1075" s="24"/>
      <c r="C1075" s="24"/>
      <c r="E1075" s="24"/>
      <c r="F1075" s="47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R1075" s="23"/>
      <c r="V1075" s="23"/>
      <c r="W1075" s="23"/>
      <c r="X1075" s="23"/>
      <c r="Y1075" s="23"/>
      <c r="Z1075" s="23"/>
      <c r="AA1075" s="23"/>
    </row>
    <row r="1076" spans="2:27" ht="16.5" customHeight="1" x14ac:dyDescent="0.25">
      <c r="B1076" s="24"/>
      <c r="C1076" s="24"/>
      <c r="E1076" s="24"/>
      <c r="F1076" s="47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R1076" s="23"/>
      <c r="V1076" s="23"/>
      <c r="W1076" s="23"/>
      <c r="X1076" s="23"/>
      <c r="Y1076" s="23"/>
      <c r="Z1076" s="23"/>
      <c r="AA1076" s="23"/>
    </row>
    <row r="1077" spans="2:27" ht="16.5" customHeight="1" x14ac:dyDescent="0.25">
      <c r="B1077" s="24"/>
      <c r="C1077" s="24"/>
      <c r="E1077" s="24"/>
      <c r="F1077" s="47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R1077" s="23"/>
      <c r="V1077" s="23"/>
      <c r="W1077" s="23"/>
      <c r="X1077" s="23"/>
      <c r="Y1077" s="23"/>
      <c r="Z1077" s="23"/>
      <c r="AA1077" s="23"/>
    </row>
    <row r="1078" spans="2:27" ht="16.5" customHeight="1" x14ac:dyDescent="0.25">
      <c r="B1078" s="24"/>
      <c r="C1078" s="24"/>
      <c r="E1078" s="24"/>
      <c r="F1078" s="47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R1078" s="23"/>
      <c r="V1078" s="23"/>
      <c r="W1078" s="23"/>
      <c r="X1078" s="23"/>
      <c r="Y1078" s="23"/>
      <c r="Z1078" s="23"/>
      <c r="AA1078" s="23"/>
    </row>
    <row r="1079" spans="2:27" ht="16.5" customHeight="1" x14ac:dyDescent="0.25">
      <c r="B1079" s="24"/>
      <c r="C1079" s="24"/>
      <c r="E1079" s="24"/>
      <c r="F1079" s="47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R1079" s="23"/>
      <c r="V1079" s="23"/>
      <c r="W1079" s="23"/>
      <c r="X1079" s="23"/>
      <c r="Y1079" s="23"/>
      <c r="Z1079" s="23"/>
      <c r="AA1079" s="23"/>
    </row>
    <row r="1080" spans="2:27" ht="16.5" customHeight="1" x14ac:dyDescent="0.25">
      <c r="B1080" s="24"/>
      <c r="C1080" s="24"/>
      <c r="E1080" s="24"/>
      <c r="F1080" s="47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R1080" s="23"/>
      <c r="V1080" s="23"/>
      <c r="W1080" s="23"/>
      <c r="X1080" s="23"/>
      <c r="Y1080" s="23"/>
      <c r="Z1080" s="23"/>
      <c r="AA1080" s="23"/>
    </row>
    <row r="1081" spans="2:27" ht="16.5" customHeight="1" x14ac:dyDescent="0.25">
      <c r="B1081" s="24"/>
      <c r="C1081" s="24"/>
      <c r="E1081" s="24"/>
      <c r="F1081" s="47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R1081" s="23"/>
      <c r="V1081" s="23"/>
      <c r="W1081" s="23"/>
      <c r="X1081" s="23"/>
      <c r="Y1081" s="23"/>
      <c r="Z1081" s="23"/>
      <c r="AA1081" s="23"/>
    </row>
    <row r="1082" spans="2:27" ht="16.5" customHeight="1" x14ac:dyDescent="0.25">
      <c r="B1082" s="24"/>
      <c r="C1082" s="24"/>
      <c r="E1082" s="24"/>
      <c r="F1082" s="47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R1082" s="23"/>
      <c r="V1082" s="23"/>
      <c r="W1082" s="23"/>
      <c r="X1082" s="23"/>
      <c r="Y1082" s="23"/>
      <c r="Z1082" s="23"/>
      <c r="AA1082" s="23"/>
    </row>
    <row r="1083" spans="2:27" ht="16.5" customHeight="1" x14ac:dyDescent="0.25">
      <c r="B1083" s="24"/>
      <c r="C1083" s="24"/>
      <c r="E1083" s="24"/>
      <c r="F1083" s="47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R1083" s="23"/>
      <c r="V1083" s="23"/>
      <c r="W1083" s="23"/>
      <c r="X1083" s="23"/>
      <c r="Y1083" s="23"/>
      <c r="Z1083" s="23"/>
      <c r="AA1083" s="23"/>
    </row>
    <row r="1084" spans="2:27" ht="16.5" customHeight="1" x14ac:dyDescent="0.25">
      <c r="B1084" s="24"/>
      <c r="C1084" s="24"/>
      <c r="E1084" s="24"/>
      <c r="F1084" s="47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R1084" s="23"/>
      <c r="V1084" s="23"/>
      <c r="W1084" s="23"/>
      <c r="X1084" s="23"/>
      <c r="Y1084" s="23"/>
      <c r="Z1084" s="23"/>
      <c r="AA1084" s="23"/>
    </row>
    <row r="1085" spans="2:27" ht="16.5" customHeight="1" x14ac:dyDescent="0.25">
      <c r="B1085" s="24"/>
      <c r="C1085" s="24"/>
      <c r="E1085" s="24"/>
      <c r="F1085" s="47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R1085" s="23"/>
      <c r="V1085" s="23"/>
      <c r="W1085" s="23"/>
      <c r="X1085" s="23"/>
      <c r="Y1085" s="23"/>
      <c r="Z1085" s="23"/>
      <c r="AA1085" s="23"/>
    </row>
    <row r="1086" spans="2:27" ht="16.5" customHeight="1" x14ac:dyDescent="0.25">
      <c r="B1086" s="24"/>
      <c r="C1086" s="24"/>
      <c r="E1086" s="24"/>
      <c r="F1086" s="47"/>
      <c r="G1086" s="24"/>
      <c r="H1086" s="24"/>
      <c r="I1086" s="24"/>
      <c r="J1086" s="24"/>
      <c r="K1086" s="24"/>
      <c r="L1086" s="24"/>
      <c r="M1086" s="24"/>
      <c r="N1086" s="24"/>
      <c r="O1086" s="24"/>
      <c r="P1086" s="24"/>
      <c r="R1086" s="23"/>
      <c r="V1086" s="23"/>
      <c r="W1086" s="23"/>
      <c r="X1086" s="23"/>
      <c r="Y1086" s="23"/>
      <c r="Z1086" s="23"/>
      <c r="AA1086" s="23"/>
    </row>
    <row r="1087" spans="2:27" ht="16.5" customHeight="1" x14ac:dyDescent="0.25">
      <c r="B1087" s="24"/>
      <c r="C1087" s="24"/>
      <c r="E1087" s="24"/>
      <c r="F1087" s="47"/>
      <c r="G1087" s="24"/>
      <c r="H1087" s="24"/>
      <c r="I1087" s="24"/>
      <c r="J1087" s="24"/>
      <c r="K1087" s="24"/>
      <c r="L1087" s="24"/>
      <c r="M1087" s="24"/>
      <c r="N1087" s="24"/>
      <c r="O1087" s="24"/>
      <c r="P1087" s="24"/>
      <c r="R1087" s="23"/>
      <c r="V1087" s="23"/>
      <c r="W1087" s="23"/>
      <c r="X1087" s="23"/>
      <c r="Y1087" s="23"/>
      <c r="Z1087" s="23"/>
      <c r="AA1087" s="23"/>
    </row>
    <row r="1088" spans="2:27" ht="16.5" customHeight="1" x14ac:dyDescent="0.25">
      <c r="B1088" s="24"/>
      <c r="C1088" s="24"/>
      <c r="E1088" s="24"/>
      <c r="F1088" s="47"/>
      <c r="G1088" s="24"/>
      <c r="H1088" s="24"/>
      <c r="I1088" s="24"/>
      <c r="J1088" s="24"/>
      <c r="K1088" s="24"/>
      <c r="L1088" s="24"/>
      <c r="M1088" s="24"/>
      <c r="N1088" s="24"/>
      <c r="O1088" s="24"/>
      <c r="P1088" s="24"/>
      <c r="R1088" s="23"/>
      <c r="V1088" s="23"/>
      <c r="W1088" s="23"/>
      <c r="X1088" s="23"/>
      <c r="Y1088" s="23"/>
      <c r="Z1088" s="23"/>
      <c r="AA1088" s="23"/>
    </row>
    <row r="1089" spans="2:27" ht="16.5" customHeight="1" x14ac:dyDescent="0.25">
      <c r="B1089" s="24"/>
      <c r="C1089" s="24"/>
      <c r="E1089" s="24"/>
      <c r="F1089" s="47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R1089" s="23"/>
      <c r="V1089" s="23"/>
      <c r="W1089" s="23"/>
      <c r="X1089" s="23"/>
      <c r="Y1089" s="23"/>
      <c r="Z1089" s="23"/>
      <c r="AA1089" s="23"/>
    </row>
    <row r="1090" spans="2:27" ht="16.5" customHeight="1" x14ac:dyDescent="0.25">
      <c r="B1090" s="24"/>
      <c r="C1090" s="24"/>
      <c r="E1090" s="24"/>
      <c r="F1090" s="47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R1090" s="23"/>
      <c r="V1090" s="23"/>
      <c r="W1090" s="23"/>
      <c r="X1090" s="23"/>
      <c r="Y1090" s="23"/>
      <c r="Z1090" s="23"/>
      <c r="AA1090" s="23"/>
    </row>
    <row r="1091" spans="2:27" ht="16.5" customHeight="1" x14ac:dyDescent="0.25">
      <c r="B1091" s="24"/>
      <c r="C1091" s="24"/>
      <c r="E1091" s="24"/>
      <c r="F1091" s="47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R1091" s="23"/>
      <c r="V1091" s="23"/>
      <c r="W1091" s="23"/>
      <c r="X1091" s="23"/>
      <c r="Y1091" s="23"/>
      <c r="Z1091" s="23"/>
      <c r="AA1091" s="23"/>
    </row>
    <row r="1092" spans="2:27" ht="16.5" customHeight="1" x14ac:dyDescent="0.25">
      <c r="B1092" s="24"/>
      <c r="C1092" s="24"/>
      <c r="E1092" s="24"/>
      <c r="F1092" s="47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R1092" s="23"/>
      <c r="V1092" s="23"/>
      <c r="W1092" s="23"/>
      <c r="X1092" s="23"/>
      <c r="Y1092" s="23"/>
      <c r="Z1092" s="23"/>
      <c r="AA1092" s="23"/>
    </row>
    <row r="1093" spans="2:27" ht="16.5" customHeight="1" x14ac:dyDescent="0.25">
      <c r="B1093" s="24"/>
      <c r="C1093" s="24"/>
      <c r="E1093" s="24"/>
      <c r="F1093" s="47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R1093" s="23"/>
      <c r="V1093" s="23"/>
      <c r="W1093" s="23"/>
      <c r="X1093" s="23"/>
      <c r="Y1093" s="23"/>
      <c r="Z1093" s="23"/>
      <c r="AA1093" s="23"/>
    </row>
    <row r="1094" spans="2:27" ht="16.5" customHeight="1" x14ac:dyDescent="0.25">
      <c r="B1094" s="24"/>
      <c r="C1094" s="24"/>
      <c r="E1094" s="24"/>
      <c r="F1094" s="47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R1094" s="23"/>
      <c r="V1094" s="23"/>
      <c r="W1094" s="23"/>
      <c r="X1094" s="23"/>
      <c r="Y1094" s="23"/>
      <c r="Z1094" s="23"/>
      <c r="AA1094" s="23"/>
    </row>
    <row r="1095" spans="2:27" ht="16.5" customHeight="1" x14ac:dyDescent="0.25">
      <c r="B1095" s="24"/>
      <c r="C1095" s="24"/>
      <c r="E1095" s="24"/>
      <c r="F1095" s="47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R1095" s="23"/>
      <c r="V1095" s="23"/>
      <c r="W1095" s="23"/>
      <c r="X1095" s="23"/>
      <c r="Y1095" s="23"/>
      <c r="Z1095" s="23"/>
      <c r="AA1095" s="23"/>
    </row>
    <row r="1096" spans="2:27" ht="16.5" customHeight="1" x14ac:dyDescent="0.25">
      <c r="B1096" s="24"/>
      <c r="C1096" s="24"/>
      <c r="E1096" s="24"/>
      <c r="F1096" s="47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R1096" s="23"/>
      <c r="V1096" s="23"/>
      <c r="W1096" s="23"/>
      <c r="X1096" s="23"/>
      <c r="Y1096" s="23"/>
      <c r="Z1096" s="23"/>
      <c r="AA1096" s="23"/>
    </row>
    <row r="1097" spans="2:27" ht="16.5" customHeight="1" x14ac:dyDescent="0.25">
      <c r="B1097" s="24"/>
      <c r="C1097" s="24"/>
      <c r="E1097" s="24"/>
      <c r="F1097" s="47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R1097" s="23"/>
      <c r="V1097" s="23"/>
      <c r="W1097" s="23"/>
      <c r="X1097" s="23"/>
      <c r="Y1097" s="23"/>
      <c r="Z1097" s="23"/>
      <c r="AA1097" s="23"/>
    </row>
    <row r="1098" spans="2:27" ht="16.5" customHeight="1" x14ac:dyDescent="0.25">
      <c r="B1098" s="24"/>
      <c r="C1098" s="24"/>
      <c r="E1098" s="24"/>
      <c r="F1098" s="47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R1098" s="23"/>
      <c r="V1098" s="23"/>
      <c r="W1098" s="23"/>
      <c r="X1098" s="23"/>
      <c r="Y1098" s="23"/>
      <c r="Z1098" s="23"/>
      <c r="AA1098" s="23"/>
    </row>
    <row r="1099" spans="2:27" ht="16.5" customHeight="1" x14ac:dyDescent="0.25">
      <c r="B1099" s="24"/>
      <c r="C1099" s="24"/>
      <c r="E1099" s="24"/>
      <c r="F1099" s="47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R1099" s="23"/>
      <c r="V1099" s="23"/>
      <c r="W1099" s="23"/>
      <c r="X1099" s="23"/>
      <c r="Y1099" s="23"/>
      <c r="Z1099" s="23"/>
      <c r="AA1099" s="23"/>
    </row>
    <row r="1100" spans="2:27" ht="16.5" customHeight="1" x14ac:dyDescent="0.25">
      <c r="B1100" s="24"/>
      <c r="C1100" s="24"/>
      <c r="E1100" s="24"/>
      <c r="F1100" s="47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R1100" s="23"/>
      <c r="V1100" s="23"/>
      <c r="W1100" s="23"/>
      <c r="X1100" s="23"/>
      <c r="Y1100" s="23"/>
      <c r="Z1100" s="23"/>
      <c r="AA1100" s="23"/>
    </row>
    <row r="1101" spans="2:27" ht="16.5" customHeight="1" x14ac:dyDescent="0.25">
      <c r="B1101" s="24"/>
      <c r="C1101" s="24"/>
      <c r="E1101" s="24"/>
      <c r="F1101" s="47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R1101" s="23"/>
      <c r="V1101" s="23"/>
      <c r="W1101" s="23"/>
      <c r="X1101" s="23"/>
      <c r="Y1101" s="23"/>
      <c r="Z1101" s="23"/>
      <c r="AA1101" s="23"/>
    </row>
    <row r="1102" spans="2:27" ht="16.5" customHeight="1" x14ac:dyDescent="0.25">
      <c r="B1102" s="24"/>
      <c r="C1102" s="24"/>
      <c r="E1102" s="24"/>
      <c r="F1102" s="47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R1102" s="23"/>
      <c r="V1102" s="23"/>
      <c r="W1102" s="23"/>
      <c r="X1102" s="23"/>
      <c r="Y1102" s="23"/>
      <c r="Z1102" s="23"/>
      <c r="AA1102" s="23"/>
    </row>
    <row r="1103" spans="2:27" ht="16.5" customHeight="1" x14ac:dyDescent="0.25">
      <c r="B1103" s="24"/>
      <c r="C1103" s="24"/>
      <c r="E1103" s="24"/>
      <c r="F1103" s="47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R1103" s="23"/>
      <c r="V1103" s="23"/>
      <c r="W1103" s="23"/>
      <c r="X1103" s="23"/>
      <c r="Y1103" s="23"/>
      <c r="Z1103" s="23"/>
      <c r="AA1103" s="23"/>
    </row>
    <row r="1104" spans="2:27" ht="16.5" customHeight="1" x14ac:dyDescent="0.25">
      <c r="B1104" s="24"/>
      <c r="C1104" s="24"/>
      <c r="E1104" s="24"/>
      <c r="F1104" s="47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R1104" s="23"/>
      <c r="V1104" s="23"/>
      <c r="W1104" s="23"/>
      <c r="X1104" s="23"/>
      <c r="Y1104" s="23"/>
      <c r="Z1104" s="23"/>
      <c r="AA1104" s="23"/>
    </row>
    <row r="1105" spans="2:27" ht="16.5" customHeight="1" x14ac:dyDescent="0.25">
      <c r="B1105" s="24"/>
      <c r="C1105" s="24"/>
      <c r="E1105" s="24"/>
      <c r="F1105" s="47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R1105" s="23"/>
      <c r="V1105" s="23"/>
      <c r="W1105" s="23"/>
      <c r="X1105" s="23"/>
      <c r="Y1105" s="23"/>
      <c r="Z1105" s="23"/>
      <c r="AA1105" s="23"/>
    </row>
    <row r="1106" spans="2:27" ht="16.5" customHeight="1" x14ac:dyDescent="0.25">
      <c r="B1106" s="24"/>
      <c r="C1106" s="24"/>
      <c r="E1106" s="24"/>
      <c r="F1106" s="47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R1106" s="23"/>
      <c r="V1106" s="23"/>
      <c r="W1106" s="23"/>
      <c r="X1106" s="23"/>
      <c r="Y1106" s="23"/>
      <c r="Z1106" s="23"/>
      <c r="AA1106" s="23"/>
    </row>
    <row r="1107" spans="2:27" ht="16.5" customHeight="1" x14ac:dyDescent="0.25">
      <c r="B1107" s="24"/>
      <c r="C1107" s="24"/>
      <c r="E1107" s="24"/>
      <c r="F1107" s="47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R1107" s="23"/>
      <c r="V1107" s="23"/>
      <c r="W1107" s="23"/>
      <c r="X1107" s="23"/>
      <c r="Y1107" s="23"/>
      <c r="Z1107" s="23"/>
      <c r="AA1107" s="23"/>
    </row>
    <row r="1108" spans="2:27" ht="16.5" customHeight="1" x14ac:dyDescent="0.25">
      <c r="B1108" s="24"/>
      <c r="C1108" s="24"/>
      <c r="E1108" s="24"/>
      <c r="F1108" s="47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R1108" s="23"/>
      <c r="V1108" s="23"/>
      <c r="W1108" s="23"/>
      <c r="X1108" s="23"/>
      <c r="Y1108" s="23"/>
      <c r="Z1108" s="23"/>
      <c r="AA1108" s="23"/>
    </row>
    <row r="1109" spans="2:27" ht="16.5" customHeight="1" x14ac:dyDescent="0.25">
      <c r="B1109" s="24"/>
      <c r="C1109" s="24"/>
      <c r="E1109" s="24"/>
      <c r="F1109" s="47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R1109" s="23"/>
      <c r="V1109" s="23"/>
      <c r="W1109" s="23"/>
      <c r="X1109" s="23"/>
      <c r="Y1109" s="23"/>
      <c r="Z1109" s="23"/>
      <c r="AA1109" s="23"/>
    </row>
    <row r="1110" spans="2:27" ht="16.5" customHeight="1" x14ac:dyDescent="0.25">
      <c r="B1110" s="24"/>
      <c r="C1110" s="24"/>
      <c r="E1110" s="24"/>
      <c r="F1110" s="47"/>
      <c r="G1110" s="24"/>
      <c r="H1110" s="24"/>
      <c r="I1110" s="24"/>
      <c r="J1110" s="24"/>
      <c r="K1110" s="24"/>
      <c r="L1110" s="24"/>
      <c r="M1110" s="24"/>
      <c r="N1110" s="24"/>
      <c r="O1110" s="24"/>
      <c r="P1110" s="24"/>
      <c r="R1110" s="23"/>
      <c r="V1110" s="23"/>
      <c r="W1110" s="23"/>
      <c r="X1110" s="23"/>
      <c r="Y1110" s="23"/>
      <c r="Z1110" s="23"/>
      <c r="AA1110" s="23"/>
    </row>
    <row r="1111" spans="2:27" ht="16.5" customHeight="1" x14ac:dyDescent="0.25">
      <c r="B1111" s="24"/>
      <c r="C1111" s="24"/>
      <c r="E1111" s="24"/>
      <c r="F1111" s="47"/>
      <c r="G1111" s="24"/>
      <c r="H1111" s="24"/>
      <c r="I1111" s="24"/>
      <c r="J1111" s="24"/>
      <c r="K1111" s="24"/>
      <c r="L1111" s="24"/>
      <c r="M1111" s="24"/>
      <c r="N1111" s="24"/>
      <c r="O1111" s="24"/>
      <c r="P1111" s="24"/>
      <c r="R1111" s="23"/>
      <c r="V1111" s="23"/>
      <c r="W1111" s="23"/>
      <c r="X1111" s="23"/>
      <c r="Y1111" s="23"/>
      <c r="Z1111" s="23"/>
      <c r="AA1111" s="23"/>
    </row>
    <row r="1112" spans="2:27" ht="16.5" customHeight="1" x14ac:dyDescent="0.25">
      <c r="B1112" s="24"/>
      <c r="C1112" s="24"/>
      <c r="E1112" s="24"/>
      <c r="F1112" s="47"/>
      <c r="G1112" s="24"/>
      <c r="H1112" s="24"/>
      <c r="I1112" s="24"/>
      <c r="J1112" s="24"/>
      <c r="K1112" s="24"/>
      <c r="L1112" s="24"/>
      <c r="M1112" s="24"/>
      <c r="N1112" s="24"/>
      <c r="O1112" s="24"/>
      <c r="P1112" s="24"/>
      <c r="R1112" s="23"/>
      <c r="V1112" s="23"/>
      <c r="W1112" s="23"/>
      <c r="X1112" s="23"/>
      <c r="Y1112" s="23"/>
      <c r="Z1112" s="23"/>
      <c r="AA1112" s="23"/>
    </row>
    <row r="1113" spans="2:27" ht="16.5" customHeight="1" x14ac:dyDescent="0.25">
      <c r="B1113" s="24"/>
      <c r="C1113" s="24"/>
      <c r="E1113" s="24"/>
      <c r="F1113" s="47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R1113" s="23"/>
      <c r="V1113" s="23"/>
      <c r="W1113" s="23"/>
      <c r="X1113" s="23"/>
      <c r="Y1113" s="23"/>
      <c r="Z1113" s="23"/>
      <c r="AA1113" s="23"/>
    </row>
    <row r="1114" spans="2:27" ht="16.5" customHeight="1" x14ac:dyDescent="0.25">
      <c r="B1114" s="24"/>
      <c r="C1114" s="24"/>
      <c r="E1114" s="24"/>
      <c r="F1114" s="47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R1114" s="23"/>
      <c r="V1114" s="23"/>
      <c r="W1114" s="23"/>
      <c r="X1114" s="23"/>
      <c r="Y1114" s="23"/>
      <c r="Z1114" s="23"/>
      <c r="AA1114" s="23"/>
    </row>
    <row r="1115" spans="2:27" ht="16.5" customHeight="1" x14ac:dyDescent="0.25">
      <c r="B1115" s="24"/>
      <c r="C1115" s="24"/>
      <c r="E1115" s="24"/>
      <c r="F1115" s="47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R1115" s="23"/>
      <c r="V1115" s="23"/>
      <c r="W1115" s="23"/>
      <c r="X1115" s="23"/>
      <c r="Y1115" s="23"/>
      <c r="Z1115" s="23"/>
      <c r="AA1115" s="23"/>
    </row>
    <row r="1116" spans="2:27" ht="16.5" customHeight="1" x14ac:dyDescent="0.25">
      <c r="B1116" s="24"/>
      <c r="C1116" s="24"/>
      <c r="E1116" s="24"/>
      <c r="F1116" s="47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R1116" s="23"/>
      <c r="V1116" s="23"/>
      <c r="W1116" s="23"/>
      <c r="X1116" s="23"/>
      <c r="Y1116" s="23"/>
      <c r="Z1116" s="23"/>
      <c r="AA1116" s="23"/>
    </row>
    <row r="1117" spans="2:27" ht="16.5" customHeight="1" x14ac:dyDescent="0.25">
      <c r="B1117" s="24"/>
      <c r="C1117" s="24"/>
      <c r="E1117" s="24"/>
      <c r="F1117" s="47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R1117" s="23"/>
      <c r="V1117" s="23"/>
      <c r="W1117" s="23"/>
      <c r="X1117" s="23"/>
      <c r="Y1117" s="23"/>
      <c r="Z1117" s="23"/>
      <c r="AA1117" s="23"/>
    </row>
    <row r="1118" spans="2:27" ht="16.5" customHeight="1" x14ac:dyDescent="0.25">
      <c r="B1118" s="24"/>
      <c r="C1118" s="24"/>
      <c r="E1118" s="24"/>
      <c r="F1118" s="47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R1118" s="23"/>
      <c r="V1118" s="23"/>
      <c r="W1118" s="23"/>
      <c r="X1118" s="23"/>
      <c r="Y1118" s="23"/>
      <c r="Z1118" s="23"/>
      <c r="AA1118" s="23"/>
    </row>
    <row r="1119" spans="2:27" ht="16.5" customHeight="1" x14ac:dyDescent="0.25">
      <c r="B1119" s="24"/>
      <c r="C1119" s="24"/>
      <c r="E1119" s="24"/>
      <c r="F1119" s="47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R1119" s="23"/>
      <c r="V1119" s="23"/>
      <c r="W1119" s="23"/>
      <c r="X1119" s="23"/>
      <c r="Y1119" s="23"/>
      <c r="Z1119" s="23"/>
      <c r="AA1119" s="23"/>
    </row>
    <row r="1120" spans="2:27" ht="16.5" customHeight="1" x14ac:dyDescent="0.25">
      <c r="B1120" s="24"/>
      <c r="C1120" s="24"/>
      <c r="E1120" s="24"/>
      <c r="F1120" s="47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R1120" s="23"/>
      <c r="V1120" s="23"/>
      <c r="W1120" s="23"/>
      <c r="X1120" s="23"/>
      <c r="Y1120" s="23"/>
      <c r="Z1120" s="23"/>
      <c r="AA1120" s="23"/>
    </row>
    <row r="1121" spans="2:27" ht="16.5" customHeight="1" x14ac:dyDescent="0.25">
      <c r="B1121" s="24"/>
      <c r="C1121" s="24"/>
      <c r="E1121" s="24"/>
      <c r="F1121" s="47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R1121" s="23"/>
      <c r="V1121" s="23"/>
      <c r="W1121" s="23"/>
      <c r="X1121" s="23"/>
      <c r="Y1121" s="23"/>
      <c r="Z1121" s="23"/>
      <c r="AA1121" s="23"/>
    </row>
    <row r="1122" spans="2:27" ht="16.5" customHeight="1" x14ac:dyDescent="0.25">
      <c r="B1122" s="24"/>
      <c r="C1122" s="24"/>
      <c r="E1122" s="24"/>
      <c r="F1122" s="47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R1122" s="23"/>
      <c r="V1122" s="23"/>
      <c r="W1122" s="23"/>
      <c r="X1122" s="23"/>
      <c r="Y1122" s="23"/>
      <c r="Z1122" s="23"/>
      <c r="AA1122" s="23"/>
    </row>
    <row r="1123" spans="2:27" ht="16.5" customHeight="1" x14ac:dyDescent="0.25">
      <c r="B1123" s="24"/>
      <c r="C1123" s="24"/>
      <c r="E1123" s="24"/>
      <c r="F1123" s="47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R1123" s="23"/>
      <c r="V1123" s="23"/>
      <c r="W1123" s="23"/>
      <c r="X1123" s="23"/>
      <c r="Y1123" s="23"/>
      <c r="Z1123" s="23"/>
      <c r="AA1123" s="23"/>
    </row>
    <row r="1124" spans="2:27" ht="16.5" customHeight="1" x14ac:dyDescent="0.25">
      <c r="B1124" s="24"/>
      <c r="C1124" s="24"/>
      <c r="E1124" s="24"/>
      <c r="F1124" s="47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R1124" s="23"/>
      <c r="V1124" s="23"/>
      <c r="W1124" s="23"/>
      <c r="X1124" s="23"/>
      <c r="Y1124" s="23"/>
      <c r="Z1124" s="23"/>
      <c r="AA1124" s="23"/>
    </row>
    <row r="1125" spans="2:27" ht="16.5" customHeight="1" x14ac:dyDescent="0.25">
      <c r="B1125" s="24"/>
      <c r="C1125" s="24"/>
      <c r="E1125" s="24"/>
      <c r="F1125" s="47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R1125" s="23"/>
      <c r="V1125" s="23"/>
      <c r="W1125" s="23"/>
      <c r="X1125" s="23"/>
      <c r="Y1125" s="23"/>
      <c r="Z1125" s="23"/>
      <c r="AA1125" s="23"/>
    </row>
    <row r="1126" spans="2:27" ht="16.5" customHeight="1" x14ac:dyDescent="0.25">
      <c r="B1126" s="24"/>
      <c r="C1126" s="24"/>
      <c r="E1126" s="24"/>
      <c r="F1126" s="47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R1126" s="23"/>
      <c r="V1126" s="23"/>
      <c r="W1126" s="23"/>
      <c r="X1126" s="23"/>
      <c r="Y1126" s="23"/>
      <c r="Z1126" s="23"/>
      <c r="AA1126" s="23"/>
    </row>
    <row r="1127" spans="2:27" ht="16.5" customHeight="1" x14ac:dyDescent="0.25">
      <c r="B1127" s="24"/>
      <c r="C1127" s="24"/>
      <c r="E1127" s="24"/>
      <c r="F1127" s="47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R1127" s="23"/>
      <c r="V1127" s="23"/>
      <c r="W1127" s="23"/>
      <c r="X1127" s="23"/>
      <c r="Y1127" s="23"/>
      <c r="Z1127" s="23"/>
      <c r="AA1127" s="23"/>
    </row>
    <row r="1128" spans="2:27" ht="16.5" customHeight="1" x14ac:dyDescent="0.25">
      <c r="B1128" s="24"/>
      <c r="C1128" s="24"/>
      <c r="E1128" s="24"/>
      <c r="F1128" s="47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R1128" s="23"/>
      <c r="V1128" s="23"/>
      <c r="W1128" s="23"/>
      <c r="X1128" s="23"/>
      <c r="Y1128" s="23"/>
      <c r="Z1128" s="23"/>
      <c r="AA1128" s="23"/>
    </row>
    <row r="1129" spans="2:27" ht="16.5" customHeight="1" x14ac:dyDescent="0.25">
      <c r="B1129" s="24"/>
      <c r="C1129" s="24"/>
      <c r="E1129" s="24"/>
      <c r="F1129" s="47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R1129" s="23"/>
      <c r="V1129" s="23"/>
      <c r="W1129" s="23"/>
      <c r="X1129" s="23"/>
      <c r="Y1129" s="23"/>
      <c r="Z1129" s="23"/>
      <c r="AA1129" s="23"/>
    </row>
    <row r="1130" spans="2:27" ht="16.5" customHeight="1" x14ac:dyDescent="0.25">
      <c r="B1130" s="24"/>
      <c r="C1130" s="24"/>
      <c r="E1130" s="24"/>
      <c r="F1130" s="47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R1130" s="23"/>
      <c r="V1130" s="23"/>
      <c r="W1130" s="23"/>
      <c r="X1130" s="23"/>
      <c r="Y1130" s="23"/>
      <c r="Z1130" s="23"/>
      <c r="AA1130" s="23"/>
    </row>
    <row r="1131" spans="2:27" ht="16.5" customHeight="1" x14ac:dyDescent="0.25">
      <c r="B1131" s="24"/>
      <c r="C1131" s="24"/>
      <c r="E1131" s="24"/>
      <c r="F1131" s="47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R1131" s="23"/>
      <c r="V1131" s="23"/>
      <c r="W1131" s="23"/>
      <c r="X1131" s="23"/>
      <c r="Y1131" s="23"/>
      <c r="Z1131" s="23"/>
      <c r="AA1131" s="23"/>
    </row>
    <row r="1132" spans="2:27" ht="16.5" customHeight="1" x14ac:dyDescent="0.25">
      <c r="B1132" s="24"/>
      <c r="C1132" s="24"/>
      <c r="E1132" s="24"/>
      <c r="F1132" s="47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R1132" s="23"/>
      <c r="V1132" s="23"/>
      <c r="W1132" s="23"/>
      <c r="X1132" s="23"/>
      <c r="Y1132" s="23"/>
      <c r="Z1132" s="23"/>
      <c r="AA1132" s="23"/>
    </row>
    <row r="1133" spans="2:27" ht="16.5" customHeight="1" x14ac:dyDescent="0.25">
      <c r="B1133" s="24"/>
      <c r="C1133" s="24"/>
      <c r="E1133" s="24"/>
      <c r="F1133" s="47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R1133" s="23"/>
      <c r="V1133" s="23"/>
      <c r="W1133" s="23"/>
      <c r="X1133" s="23"/>
      <c r="Y1133" s="23"/>
      <c r="Z1133" s="23"/>
      <c r="AA1133" s="23"/>
    </row>
    <row r="1134" spans="2:27" ht="16.5" customHeight="1" x14ac:dyDescent="0.25">
      <c r="B1134" s="24"/>
      <c r="C1134" s="24"/>
      <c r="E1134" s="24"/>
      <c r="F1134" s="47"/>
      <c r="G1134" s="24"/>
      <c r="H1134" s="24"/>
      <c r="I1134" s="24"/>
      <c r="J1134" s="24"/>
      <c r="K1134" s="24"/>
      <c r="L1134" s="24"/>
      <c r="M1134" s="24"/>
      <c r="N1134" s="24"/>
      <c r="O1134" s="24"/>
      <c r="P1134" s="24"/>
      <c r="R1134" s="23"/>
      <c r="V1134" s="23"/>
      <c r="W1134" s="23"/>
      <c r="X1134" s="23"/>
      <c r="Y1134" s="23"/>
      <c r="Z1134" s="23"/>
      <c r="AA1134" s="23"/>
    </row>
    <row r="1135" spans="2:27" ht="16.5" customHeight="1" x14ac:dyDescent="0.25">
      <c r="B1135" s="24"/>
      <c r="C1135" s="24"/>
      <c r="E1135" s="24"/>
      <c r="F1135" s="47"/>
      <c r="G1135" s="24"/>
      <c r="H1135" s="24"/>
      <c r="I1135" s="24"/>
      <c r="J1135" s="24"/>
      <c r="K1135" s="24"/>
      <c r="L1135" s="24"/>
      <c r="M1135" s="24"/>
      <c r="N1135" s="24"/>
      <c r="O1135" s="24"/>
      <c r="P1135" s="24"/>
      <c r="R1135" s="23"/>
      <c r="V1135" s="23"/>
      <c r="W1135" s="23"/>
      <c r="X1135" s="23"/>
      <c r="Y1135" s="23"/>
      <c r="Z1135" s="23"/>
      <c r="AA1135" s="23"/>
    </row>
    <row r="1136" spans="2:27" ht="16.5" customHeight="1" x14ac:dyDescent="0.25">
      <c r="B1136" s="24"/>
      <c r="C1136" s="24"/>
      <c r="E1136" s="24"/>
      <c r="F1136" s="47"/>
      <c r="G1136" s="24"/>
      <c r="H1136" s="24"/>
      <c r="I1136" s="24"/>
      <c r="J1136" s="24"/>
      <c r="K1136" s="24"/>
      <c r="L1136" s="24"/>
      <c r="M1136" s="24"/>
      <c r="N1136" s="24"/>
      <c r="O1136" s="24"/>
      <c r="P1136" s="24"/>
      <c r="R1136" s="23"/>
      <c r="V1136" s="23"/>
      <c r="W1136" s="23"/>
      <c r="X1136" s="23"/>
      <c r="Y1136" s="23"/>
      <c r="Z1136" s="23"/>
      <c r="AA1136" s="23"/>
    </row>
    <row r="1137" spans="2:27" ht="16.5" customHeight="1" x14ac:dyDescent="0.25">
      <c r="B1137" s="24"/>
      <c r="C1137" s="24"/>
      <c r="E1137" s="24"/>
      <c r="F1137" s="47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R1137" s="23"/>
      <c r="V1137" s="23"/>
      <c r="W1137" s="23"/>
      <c r="X1137" s="23"/>
      <c r="Y1137" s="23"/>
      <c r="Z1137" s="23"/>
      <c r="AA1137" s="23"/>
    </row>
    <row r="1138" spans="2:27" ht="16.5" customHeight="1" x14ac:dyDescent="0.25">
      <c r="B1138" s="24"/>
      <c r="C1138" s="24"/>
      <c r="E1138" s="24"/>
      <c r="F1138" s="47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R1138" s="23"/>
      <c r="V1138" s="23"/>
      <c r="W1138" s="23"/>
      <c r="X1138" s="23"/>
      <c r="Y1138" s="23"/>
      <c r="Z1138" s="23"/>
      <c r="AA1138" s="23"/>
    </row>
    <row r="1139" spans="2:27" ht="16.5" customHeight="1" x14ac:dyDescent="0.25">
      <c r="B1139" s="24"/>
      <c r="C1139" s="24"/>
      <c r="E1139" s="24"/>
      <c r="F1139" s="47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R1139" s="23"/>
      <c r="V1139" s="23"/>
      <c r="W1139" s="23"/>
      <c r="X1139" s="23"/>
      <c r="Y1139" s="23"/>
      <c r="Z1139" s="23"/>
      <c r="AA1139" s="23"/>
    </row>
    <row r="1140" spans="2:27" ht="16.5" customHeight="1" x14ac:dyDescent="0.25">
      <c r="B1140" s="24"/>
      <c r="C1140" s="24"/>
      <c r="E1140" s="24"/>
      <c r="F1140" s="47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R1140" s="23"/>
      <c r="V1140" s="23"/>
      <c r="W1140" s="23"/>
      <c r="X1140" s="23"/>
      <c r="Y1140" s="23"/>
      <c r="Z1140" s="23"/>
      <c r="AA1140" s="23"/>
    </row>
    <row r="1141" spans="2:27" ht="16.5" customHeight="1" x14ac:dyDescent="0.25">
      <c r="B1141" s="24"/>
      <c r="C1141" s="24"/>
      <c r="E1141" s="24"/>
      <c r="F1141" s="47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R1141" s="23"/>
      <c r="V1141" s="23"/>
      <c r="W1141" s="23"/>
      <c r="X1141" s="23"/>
      <c r="Y1141" s="23"/>
      <c r="Z1141" s="23"/>
      <c r="AA1141" s="23"/>
    </row>
    <row r="1142" spans="2:27" ht="16.5" customHeight="1" x14ac:dyDescent="0.25">
      <c r="B1142" s="24"/>
      <c r="C1142" s="24"/>
      <c r="E1142" s="24"/>
      <c r="F1142" s="47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R1142" s="23"/>
      <c r="V1142" s="23"/>
      <c r="W1142" s="23"/>
      <c r="X1142" s="23"/>
      <c r="Y1142" s="23"/>
      <c r="Z1142" s="23"/>
      <c r="AA1142" s="23"/>
    </row>
    <row r="1143" spans="2:27" ht="16.5" customHeight="1" x14ac:dyDescent="0.25">
      <c r="B1143" s="24"/>
      <c r="C1143" s="24"/>
      <c r="E1143" s="24"/>
      <c r="F1143" s="47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R1143" s="23"/>
      <c r="V1143" s="23"/>
      <c r="W1143" s="23"/>
      <c r="X1143" s="23"/>
      <c r="Y1143" s="23"/>
      <c r="Z1143" s="23"/>
      <c r="AA1143" s="23"/>
    </row>
    <row r="1144" spans="2:27" ht="16.5" customHeight="1" x14ac:dyDescent="0.25">
      <c r="B1144" s="24"/>
      <c r="C1144" s="24"/>
      <c r="E1144" s="24"/>
      <c r="F1144" s="47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R1144" s="23"/>
      <c r="V1144" s="23"/>
      <c r="W1144" s="23"/>
      <c r="X1144" s="23"/>
      <c r="Y1144" s="23"/>
      <c r="Z1144" s="23"/>
      <c r="AA1144" s="23"/>
    </row>
    <row r="1145" spans="2:27" ht="16.5" customHeight="1" x14ac:dyDescent="0.25">
      <c r="B1145" s="24"/>
      <c r="C1145" s="24"/>
      <c r="E1145" s="24"/>
      <c r="F1145" s="47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R1145" s="23"/>
      <c r="V1145" s="23"/>
      <c r="W1145" s="23"/>
      <c r="X1145" s="23"/>
      <c r="Y1145" s="23"/>
      <c r="Z1145" s="23"/>
      <c r="AA1145" s="23"/>
    </row>
    <row r="1146" spans="2:27" ht="16.5" customHeight="1" x14ac:dyDescent="0.25">
      <c r="B1146" s="24"/>
      <c r="C1146" s="24"/>
      <c r="E1146" s="24"/>
      <c r="F1146" s="47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R1146" s="23"/>
      <c r="V1146" s="23"/>
      <c r="W1146" s="23"/>
      <c r="X1146" s="23"/>
      <c r="Y1146" s="23"/>
      <c r="Z1146" s="23"/>
      <c r="AA1146" s="23"/>
    </row>
    <row r="1147" spans="2:27" ht="16.5" customHeight="1" x14ac:dyDescent="0.25">
      <c r="B1147" s="24"/>
      <c r="C1147" s="24"/>
      <c r="E1147" s="24"/>
      <c r="F1147" s="47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R1147" s="23"/>
      <c r="V1147" s="23"/>
      <c r="W1147" s="23"/>
      <c r="X1147" s="23"/>
      <c r="Y1147" s="23"/>
      <c r="Z1147" s="23"/>
      <c r="AA1147" s="23"/>
    </row>
    <row r="1148" spans="2:27" ht="16.5" customHeight="1" x14ac:dyDescent="0.25">
      <c r="B1148" s="24"/>
      <c r="C1148" s="24"/>
      <c r="E1148" s="24"/>
      <c r="F1148" s="47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R1148" s="23"/>
      <c r="V1148" s="23"/>
      <c r="W1148" s="23"/>
      <c r="X1148" s="23"/>
      <c r="Y1148" s="23"/>
      <c r="Z1148" s="23"/>
      <c r="AA1148" s="23"/>
    </row>
    <row r="1149" spans="2:27" ht="16.5" customHeight="1" x14ac:dyDescent="0.25">
      <c r="B1149" s="24"/>
      <c r="C1149" s="24"/>
      <c r="E1149" s="24"/>
      <c r="F1149" s="47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R1149" s="23"/>
      <c r="V1149" s="23"/>
      <c r="W1149" s="23"/>
      <c r="X1149" s="23"/>
      <c r="Y1149" s="23"/>
      <c r="Z1149" s="23"/>
      <c r="AA1149" s="23"/>
    </row>
    <row r="1150" spans="2:27" ht="16.5" customHeight="1" x14ac:dyDescent="0.25">
      <c r="B1150" s="24"/>
      <c r="C1150" s="24"/>
      <c r="E1150" s="24"/>
      <c r="F1150" s="47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R1150" s="23"/>
      <c r="V1150" s="23"/>
      <c r="W1150" s="23"/>
      <c r="X1150" s="23"/>
      <c r="Y1150" s="23"/>
      <c r="Z1150" s="23"/>
      <c r="AA1150" s="23"/>
    </row>
    <row r="1151" spans="2:27" ht="16.5" customHeight="1" x14ac:dyDescent="0.25">
      <c r="B1151" s="24"/>
      <c r="C1151" s="24"/>
      <c r="E1151" s="24"/>
      <c r="F1151" s="47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R1151" s="23"/>
      <c r="V1151" s="23"/>
      <c r="W1151" s="23"/>
      <c r="X1151" s="23"/>
      <c r="Y1151" s="23"/>
      <c r="Z1151" s="23"/>
      <c r="AA1151" s="23"/>
    </row>
    <row r="1152" spans="2:27" ht="16.5" customHeight="1" x14ac:dyDescent="0.25">
      <c r="B1152" s="24"/>
      <c r="C1152" s="24"/>
      <c r="E1152" s="24"/>
      <c r="F1152" s="47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R1152" s="23"/>
      <c r="V1152" s="23"/>
      <c r="W1152" s="23"/>
      <c r="X1152" s="23"/>
      <c r="Y1152" s="23"/>
      <c r="Z1152" s="23"/>
      <c r="AA1152" s="23"/>
    </row>
    <row r="1153" spans="2:27" ht="16.5" customHeight="1" x14ac:dyDescent="0.25">
      <c r="B1153" s="24"/>
      <c r="C1153" s="24"/>
      <c r="E1153" s="24"/>
      <c r="F1153" s="47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R1153" s="23"/>
      <c r="V1153" s="23"/>
      <c r="W1153" s="23"/>
      <c r="X1153" s="23"/>
      <c r="Y1153" s="23"/>
      <c r="Z1153" s="23"/>
      <c r="AA1153" s="23"/>
    </row>
    <row r="1154" spans="2:27" ht="16.5" customHeight="1" x14ac:dyDescent="0.25">
      <c r="B1154" s="24"/>
      <c r="C1154" s="24"/>
      <c r="E1154" s="24"/>
      <c r="F1154" s="47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R1154" s="23"/>
      <c r="V1154" s="23"/>
      <c r="W1154" s="23"/>
      <c r="X1154" s="23"/>
      <c r="Y1154" s="23"/>
      <c r="Z1154" s="23"/>
      <c r="AA1154" s="23"/>
    </row>
    <row r="1155" spans="2:27" ht="16.5" customHeight="1" x14ac:dyDescent="0.25">
      <c r="B1155" s="24"/>
      <c r="C1155" s="24"/>
      <c r="E1155" s="24"/>
      <c r="F1155" s="47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R1155" s="23"/>
      <c r="V1155" s="23"/>
      <c r="W1155" s="23"/>
      <c r="X1155" s="23"/>
      <c r="Y1155" s="23"/>
      <c r="Z1155" s="23"/>
      <c r="AA1155" s="23"/>
    </row>
    <row r="1156" spans="2:27" ht="16.5" customHeight="1" x14ac:dyDescent="0.25">
      <c r="B1156" s="24"/>
      <c r="C1156" s="24"/>
      <c r="E1156" s="24"/>
      <c r="F1156" s="47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R1156" s="23"/>
      <c r="V1156" s="23"/>
      <c r="W1156" s="23"/>
      <c r="X1156" s="23"/>
      <c r="Y1156" s="23"/>
      <c r="Z1156" s="23"/>
      <c r="AA1156" s="23"/>
    </row>
    <row r="1157" spans="2:27" ht="16.5" customHeight="1" x14ac:dyDescent="0.25">
      <c r="B1157" s="24"/>
      <c r="C1157" s="24"/>
      <c r="E1157" s="24"/>
      <c r="F1157" s="47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R1157" s="23"/>
      <c r="V1157" s="23"/>
      <c r="W1157" s="23"/>
      <c r="X1157" s="23"/>
      <c r="Y1157" s="23"/>
      <c r="Z1157" s="23"/>
      <c r="AA1157" s="23"/>
    </row>
    <row r="1158" spans="2:27" ht="16.5" customHeight="1" x14ac:dyDescent="0.25">
      <c r="B1158" s="24"/>
      <c r="C1158" s="24"/>
      <c r="E1158" s="24"/>
      <c r="F1158" s="47"/>
      <c r="G1158" s="24"/>
      <c r="H1158" s="24"/>
      <c r="I1158" s="24"/>
      <c r="J1158" s="24"/>
      <c r="K1158" s="24"/>
      <c r="L1158" s="24"/>
      <c r="M1158" s="24"/>
      <c r="N1158" s="24"/>
      <c r="O1158" s="24"/>
      <c r="P1158" s="24"/>
      <c r="R1158" s="23"/>
      <c r="V1158" s="23"/>
      <c r="W1158" s="23"/>
      <c r="X1158" s="23"/>
      <c r="Y1158" s="23"/>
      <c r="Z1158" s="23"/>
      <c r="AA1158" s="23"/>
    </row>
    <row r="1159" spans="2:27" ht="16.5" customHeight="1" x14ac:dyDescent="0.25">
      <c r="B1159" s="24"/>
      <c r="C1159" s="24"/>
      <c r="E1159" s="24"/>
      <c r="F1159" s="47"/>
      <c r="G1159" s="24"/>
      <c r="H1159" s="24"/>
      <c r="I1159" s="24"/>
      <c r="J1159" s="24"/>
      <c r="K1159" s="24"/>
      <c r="L1159" s="24"/>
      <c r="M1159" s="24"/>
      <c r="N1159" s="24"/>
      <c r="O1159" s="24"/>
      <c r="P1159" s="24"/>
      <c r="R1159" s="23"/>
      <c r="V1159" s="23"/>
      <c r="W1159" s="23"/>
      <c r="X1159" s="23"/>
      <c r="Y1159" s="23"/>
      <c r="Z1159" s="23"/>
      <c r="AA1159" s="23"/>
    </row>
    <row r="1160" spans="2:27" ht="16.5" customHeight="1" x14ac:dyDescent="0.25">
      <c r="B1160" s="24"/>
      <c r="C1160" s="24"/>
      <c r="E1160" s="24"/>
      <c r="F1160" s="47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R1160" s="23"/>
      <c r="V1160" s="23"/>
      <c r="W1160" s="23"/>
      <c r="X1160" s="23"/>
      <c r="Y1160" s="23"/>
      <c r="Z1160" s="23"/>
      <c r="AA1160" s="23"/>
    </row>
    <row r="1161" spans="2:27" ht="16.5" customHeight="1" x14ac:dyDescent="0.25">
      <c r="B1161" s="24"/>
      <c r="C1161" s="24"/>
      <c r="E1161" s="24"/>
      <c r="F1161" s="47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R1161" s="23"/>
      <c r="V1161" s="23"/>
      <c r="W1161" s="23"/>
      <c r="X1161" s="23"/>
      <c r="Y1161" s="23"/>
      <c r="Z1161" s="23"/>
      <c r="AA1161" s="23"/>
    </row>
    <row r="1162" spans="2:27" ht="16.5" customHeight="1" x14ac:dyDescent="0.25">
      <c r="B1162" s="24"/>
      <c r="C1162" s="24"/>
      <c r="E1162" s="24"/>
      <c r="F1162" s="47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R1162" s="23"/>
      <c r="V1162" s="23"/>
      <c r="W1162" s="23"/>
      <c r="X1162" s="23"/>
      <c r="Y1162" s="23"/>
      <c r="Z1162" s="23"/>
      <c r="AA1162" s="23"/>
    </row>
    <row r="1163" spans="2:27" ht="16.5" customHeight="1" x14ac:dyDescent="0.25">
      <c r="B1163" s="24"/>
      <c r="C1163" s="24"/>
      <c r="E1163" s="24"/>
      <c r="F1163" s="47"/>
      <c r="G1163" s="24"/>
      <c r="H1163" s="24"/>
      <c r="I1163" s="24"/>
      <c r="J1163" s="24"/>
      <c r="K1163" s="24"/>
      <c r="L1163" s="24"/>
      <c r="M1163" s="24"/>
      <c r="N1163" s="24"/>
      <c r="O1163" s="24"/>
      <c r="P1163" s="24"/>
      <c r="R1163" s="23"/>
      <c r="V1163" s="23"/>
      <c r="W1163" s="23"/>
      <c r="X1163" s="23"/>
      <c r="Y1163" s="23"/>
      <c r="Z1163" s="23"/>
      <c r="AA1163" s="23"/>
    </row>
    <row r="1164" spans="2:27" ht="16.5" customHeight="1" x14ac:dyDescent="0.25">
      <c r="B1164" s="24"/>
      <c r="C1164" s="24"/>
      <c r="E1164" s="24"/>
      <c r="F1164" s="47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R1164" s="23"/>
      <c r="V1164" s="23"/>
      <c r="W1164" s="23"/>
      <c r="X1164" s="23"/>
      <c r="Y1164" s="23"/>
      <c r="Z1164" s="23"/>
      <c r="AA1164" s="23"/>
    </row>
    <row r="1165" spans="2:27" ht="16.5" customHeight="1" x14ac:dyDescent="0.25">
      <c r="B1165" s="24"/>
      <c r="C1165" s="24"/>
      <c r="E1165" s="24"/>
      <c r="F1165" s="47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R1165" s="23"/>
      <c r="V1165" s="23"/>
      <c r="W1165" s="23"/>
      <c r="X1165" s="23"/>
      <c r="Y1165" s="23"/>
      <c r="Z1165" s="23"/>
      <c r="AA1165" s="23"/>
    </row>
    <row r="1166" spans="2:27" ht="16.5" customHeight="1" x14ac:dyDescent="0.25">
      <c r="B1166" s="24"/>
      <c r="C1166" s="24"/>
      <c r="E1166" s="24"/>
      <c r="F1166" s="47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R1166" s="23"/>
      <c r="V1166" s="23"/>
      <c r="W1166" s="23"/>
      <c r="X1166" s="23"/>
      <c r="Y1166" s="23"/>
      <c r="Z1166" s="23"/>
      <c r="AA1166" s="23"/>
    </row>
    <row r="1167" spans="2:27" ht="16.5" customHeight="1" x14ac:dyDescent="0.25">
      <c r="B1167" s="24"/>
      <c r="C1167" s="24"/>
      <c r="E1167" s="24"/>
      <c r="F1167" s="47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R1167" s="23"/>
      <c r="V1167" s="23"/>
      <c r="W1167" s="23"/>
      <c r="X1167" s="23"/>
      <c r="Y1167" s="23"/>
      <c r="Z1167" s="23"/>
      <c r="AA1167" s="23"/>
    </row>
    <row r="1168" spans="2:27" ht="16.5" customHeight="1" x14ac:dyDescent="0.25">
      <c r="B1168" s="24"/>
      <c r="C1168" s="24"/>
      <c r="E1168" s="24"/>
      <c r="F1168" s="47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R1168" s="23"/>
      <c r="V1168" s="23"/>
      <c r="W1168" s="23"/>
      <c r="X1168" s="23"/>
      <c r="Y1168" s="23"/>
      <c r="Z1168" s="23"/>
      <c r="AA1168" s="23"/>
    </row>
    <row r="1169" spans="2:27" ht="16.5" customHeight="1" x14ac:dyDescent="0.25">
      <c r="B1169" s="24"/>
      <c r="C1169" s="24"/>
      <c r="E1169" s="24"/>
      <c r="F1169" s="47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R1169" s="23"/>
      <c r="V1169" s="23"/>
      <c r="W1169" s="23"/>
      <c r="X1169" s="23"/>
      <c r="Y1169" s="23"/>
      <c r="Z1169" s="23"/>
      <c r="AA1169" s="23"/>
    </row>
    <row r="1170" spans="2:27" ht="16.5" customHeight="1" x14ac:dyDescent="0.25">
      <c r="B1170" s="24"/>
      <c r="C1170" s="24"/>
      <c r="E1170" s="24"/>
      <c r="F1170" s="47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R1170" s="23"/>
      <c r="V1170" s="23"/>
      <c r="W1170" s="23"/>
      <c r="X1170" s="23"/>
      <c r="Y1170" s="23"/>
      <c r="Z1170" s="23"/>
      <c r="AA1170" s="23"/>
    </row>
    <row r="1171" spans="2:27" ht="16.5" customHeight="1" x14ac:dyDescent="0.25">
      <c r="B1171" s="24"/>
      <c r="C1171" s="24"/>
      <c r="E1171" s="24"/>
      <c r="F1171" s="47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R1171" s="23"/>
      <c r="V1171" s="23"/>
      <c r="W1171" s="23"/>
      <c r="X1171" s="23"/>
      <c r="Y1171" s="23"/>
      <c r="Z1171" s="23"/>
      <c r="AA1171" s="23"/>
    </row>
    <row r="1172" spans="2:27" ht="16.5" customHeight="1" x14ac:dyDescent="0.25">
      <c r="B1172" s="24"/>
      <c r="C1172" s="24"/>
      <c r="E1172" s="24"/>
      <c r="F1172" s="47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R1172" s="23"/>
      <c r="V1172" s="23"/>
      <c r="W1172" s="23"/>
      <c r="X1172" s="23"/>
      <c r="Y1172" s="23"/>
      <c r="Z1172" s="23"/>
      <c r="AA1172" s="23"/>
    </row>
    <row r="1173" spans="2:27" ht="16.5" customHeight="1" x14ac:dyDescent="0.25">
      <c r="B1173" s="24"/>
      <c r="C1173" s="24"/>
      <c r="E1173" s="24"/>
      <c r="F1173" s="47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R1173" s="23"/>
      <c r="V1173" s="23"/>
      <c r="W1173" s="23"/>
      <c r="X1173" s="23"/>
      <c r="Y1173" s="23"/>
      <c r="Z1173" s="23"/>
      <c r="AA1173" s="23"/>
    </row>
    <row r="1174" spans="2:27" ht="16.5" customHeight="1" x14ac:dyDescent="0.25">
      <c r="B1174" s="24"/>
      <c r="C1174" s="24"/>
      <c r="E1174" s="24"/>
      <c r="F1174" s="47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R1174" s="23"/>
      <c r="V1174" s="23"/>
      <c r="W1174" s="23"/>
      <c r="X1174" s="23"/>
      <c r="Y1174" s="23"/>
      <c r="Z1174" s="23"/>
      <c r="AA1174" s="23"/>
    </row>
    <row r="1175" spans="2:27" ht="16.5" customHeight="1" x14ac:dyDescent="0.25">
      <c r="B1175" s="24"/>
      <c r="C1175" s="24"/>
      <c r="E1175" s="24"/>
      <c r="F1175" s="47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R1175" s="23"/>
      <c r="V1175" s="23"/>
      <c r="W1175" s="23"/>
      <c r="X1175" s="23"/>
      <c r="Y1175" s="23"/>
      <c r="Z1175" s="23"/>
      <c r="AA1175" s="23"/>
    </row>
    <row r="1176" spans="2:27" ht="16.5" customHeight="1" x14ac:dyDescent="0.25">
      <c r="B1176" s="24"/>
      <c r="C1176" s="24"/>
      <c r="E1176" s="24"/>
      <c r="F1176" s="47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R1176" s="23"/>
      <c r="V1176" s="23"/>
      <c r="W1176" s="23"/>
      <c r="X1176" s="23"/>
      <c r="Y1176" s="23"/>
      <c r="Z1176" s="23"/>
      <c r="AA1176" s="23"/>
    </row>
    <row r="1177" spans="2:27" ht="16.5" customHeight="1" x14ac:dyDescent="0.25">
      <c r="B1177" s="24"/>
      <c r="C1177" s="24"/>
      <c r="E1177" s="24"/>
      <c r="F1177" s="47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R1177" s="23"/>
      <c r="V1177" s="23"/>
      <c r="W1177" s="23"/>
      <c r="X1177" s="23"/>
      <c r="Y1177" s="23"/>
      <c r="Z1177" s="23"/>
      <c r="AA1177" s="23"/>
    </row>
    <row r="1178" spans="2:27" ht="16.5" customHeight="1" x14ac:dyDescent="0.25">
      <c r="B1178" s="24"/>
      <c r="C1178" s="24"/>
      <c r="E1178" s="24"/>
      <c r="F1178" s="47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R1178" s="23"/>
      <c r="V1178" s="23"/>
      <c r="W1178" s="23"/>
      <c r="X1178" s="23"/>
      <c r="Y1178" s="23"/>
      <c r="Z1178" s="23"/>
      <c r="AA1178" s="23"/>
    </row>
    <row r="1179" spans="2:27" ht="16.5" customHeight="1" x14ac:dyDescent="0.25">
      <c r="B1179" s="24"/>
      <c r="C1179" s="24"/>
      <c r="E1179" s="24"/>
      <c r="F1179" s="47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R1179" s="23"/>
      <c r="V1179" s="23"/>
      <c r="W1179" s="23"/>
      <c r="X1179" s="23"/>
      <c r="Y1179" s="23"/>
      <c r="Z1179" s="23"/>
      <c r="AA1179" s="23"/>
    </row>
    <row r="1180" spans="2:27" ht="16.5" customHeight="1" x14ac:dyDescent="0.25">
      <c r="B1180" s="24"/>
      <c r="C1180" s="24"/>
      <c r="E1180" s="24"/>
      <c r="F1180" s="47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R1180" s="23"/>
      <c r="V1180" s="23"/>
      <c r="W1180" s="23"/>
      <c r="X1180" s="23"/>
      <c r="Y1180" s="23"/>
      <c r="Z1180" s="23"/>
      <c r="AA1180" s="23"/>
    </row>
    <row r="1181" spans="2:27" ht="16.5" customHeight="1" x14ac:dyDescent="0.25">
      <c r="B1181" s="24"/>
      <c r="C1181" s="24"/>
      <c r="E1181" s="24"/>
      <c r="F1181" s="47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R1181" s="23"/>
      <c r="V1181" s="23"/>
      <c r="W1181" s="23"/>
      <c r="X1181" s="23"/>
      <c r="Y1181" s="23"/>
      <c r="Z1181" s="23"/>
      <c r="AA1181" s="23"/>
    </row>
    <row r="1182" spans="2:27" ht="16.5" customHeight="1" x14ac:dyDescent="0.25">
      <c r="B1182" s="24"/>
      <c r="C1182" s="24"/>
      <c r="E1182" s="24"/>
      <c r="F1182" s="47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R1182" s="23"/>
      <c r="V1182" s="23"/>
      <c r="W1182" s="23"/>
      <c r="X1182" s="23"/>
      <c r="Y1182" s="23"/>
      <c r="Z1182" s="23"/>
      <c r="AA1182" s="23"/>
    </row>
    <row r="1183" spans="2:27" ht="16.5" customHeight="1" x14ac:dyDescent="0.25">
      <c r="B1183" s="24"/>
      <c r="C1183" s="24"/>
      <c r="E1183" s="24"/>
      <c r="F1183" s="47"/>
      <c r="G1183" s="24"/>
      <c r="H1183" s="24"/>
      <c r="I1183" s="24"/>
      <c r="J1183" s="24"/>
      <c r="K1183" s="24"/>
      <c r="L1183" s="24"/>
      <c r="M1183" s="24"/>
      <c r="N1183" s="24"/>
      <c r="O1183" s="24"/>
      <c r="P1183" s="24"/>
      <c r="R1183" s="23"/>
      <c r="V1183" s="23"/>
      <c r="W1183" s="23"/>
      <c r="X1183" s="23"/>
      <c r="Y1183" s="23"/>
      <c r="Z1183" s="23"/>
      <c r="AA1183" s="23"/>
    </row>
    <row r="1184" spans="2:27" ht="16.5" customHeight="1" x14ac:dyDescent="0.25">
      <c r="B1184" s="24"/>
      <c r="C1184" s="24"/>
      <c r="E1184" s="24"/>
      <c r="F1184" s="47"/>
      <c r="G1184" s="24"/>
      <c r="H1184" s="24"/>
      <c r="I1184" s="24"/>
      <c r="J1184" s="24"/>
      <c r="K1184" s="24"/>
      <c r="L1184" s="24"/>
      <c r="M1184" s="24"/>
      <c r="N1184" s="24"/>
      <c r="O1184" s="24"/>
      <c r="P1184" s="24"/>
      <c r="R1184" s="23"/>
      <c r="V1184" s="23"/>
      <c r="W1184" s="23"/>
      <c r="X1184" s="23"/>
      <c r="Y1184" s="23"/>
      <c r="Z1184" s="23"/>
      <c r="AA1184" s="23"/>
    </row>
    <row r="1185" spans="2:27" ht="16.5" customHeight="1" x14ac:dyDescent="0.25">
      <c r="B1185" s="24"/>
      <c r="C1185" s="24"/>
      <c r="E1185" s="24"/>
      <c r="F1185" s="47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R1185" s="23"/>
      <c r="V1185" s="23"/>
      <c r="W1185" s="23"/>
      <c r="X1185" s="23"/>
      <c r="Y1185" s="23"/>
      <c r="Z1185" s="23"/>
      <c r="AA1185" s="23"/>
    </row>
    <row r="1186" spans="2:27" ht="16.5" customHeight="1" x14ac:dyDescent="0.25">
      <c r="B1186" s="24"/>
      <c r="C1186" s="24"/>
      <c r="E1186" s="24"/>
      <c r="F1186" s="47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R1186" s="23"/>
      <c r="V1186" s="23"/>
      <c r="W1186" s="23"/>
      <c r="X1186" s="23"/>
      <c r="Y1186" s="23"/>
      <c r="Z1186" s="23"/>
      <c r="AA1186" s="23"/>
    </row>
    <row r="1187" spans="2:27" ht="16.5" customHeight="1" x14ac:dyDescent="0.25">
      <c r="B1187" s="24"/>
      <c r="C1187" s="24"/>
      <c r="E1187" s="24"/>
      <c r="F1187" s="47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R1187" s="23"/>
      <c r="V1187" s="23"/>
      <c r="W1187" s="23"/>
      <c r="X1187" s="23"/>
      <c r="Y1187" s="23"/>
      <c r="Z1187" s="23"/>
      <c r="AA1187" s="23"/>
    </row>
    <row r="1188" spans="2:27" ht="16.5" customHeight="1" x14ac:dyDescent="0.25">
      <c r="B1188" s="24"/>
      <c r="C1188" s="24"/>
      <c r="E1188" s="24"/>
      <c r="F1188" s="47"/>
      <c r="G1188" s="24"/>
      <c r="H1188" s="24"/>
      <c r="I1188" s="24"/>
      <c r="J1188" s="24"/>
      <c r="K1188" s="24"/>
      <c r="L1188" s="24"/>
      <c r="M1188" s="24"/>
      <c r="N1188" s="24"/>
      <c r="O1188" s="24"/>
      <c r="P1188" s="24"/>
      <c r="R1188" s="23"/>
      <c r="V1188" s="23"/>
      <c r="W1188" s="23"/>
      <c r="X1188" s="23"/>
      <c r="Y1188" s="23"/>
      <c r="Z1188" s="23"/>
      <c r="AA1188" s="23"/>
    </row>
    <row r="1189" spans="2:27" ht="16.5" customHeight="1" x14ac:dyDescent="0.25">
      <c r="B1189" s="24"/>
      <c r="C1189" s="24"/>
      <c r="E1189" s="24"/>
      <c r="F1189" s="47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R1189" s="23"/>
      <c r="V1189" s="23"/>
      <c r="W1189" s="23"/>
      <c r="X1189" s="23"/>
      <c r="Y1189" s="23"/>
      <c r="Z1189" s="23"/>
      <c r="AA1189" s="23"/>
    </row>
    <row r="1190" spans="2:27" ht="16.5" customHeight="1" x14ac:dyDescent="0.25">
      <c r="B1190" s="24"/>
      <c r="C1190" s="24"/>
      <c r="E1190" s="24"/>
      <c r="F1190" s="47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R1190" s="23"/>
      <c r="V1190" s="23"/>
      <c r="W1190" s="23"/>
      <c r="X1190" s="23"/>
      <c r="Y1190" s="23"/>
      <c r="Z1190" s="23"/>
      <c r="AA1190" s="23"/>
    </row>
    <row r="1191" spans="2:27" ht="16.5" customHeight="1" x14ac:dyDescent="0.25">
      <c r="B1191" s="24"/>
      <c r="C1191" s="24"/>
      <c r="E1191" s="24"/>
      <c r="F1191" s="47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R1191" s="23"/>
      <c r="V1191" s="23"/>
      <c r="W1191" s="23"/>
      <c r="X1191" s="23"/>
      <c r="Y1191" s="23"/>
      <c r="Z1191" s="23"/>
      <c r="AA1191" s="23"/>
    </row>
    <row r="1192" spans="2:27" ht="16.5" customHeight="1" x14ac:dyDescent="0.25">
      <c r="B1192" s="24"/>
      <c r="C1192" s="24"/>
      <c r="E1192" s="24"/>
      <c r="F1192" s="47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R1192" s="23"/>
      <c r="V1192" s="23"/>
      <c r="W1192" s="23"/>
      <c r="X1192" s="23"/>
      <c r="Y1192" s="23"/>
      <c r="Z1192" s="23"/>
      <c r="AA1192" s="23"/>
    </row>
    <row r="1193" spans="2:27" ht="16.5" customHeight="1" x14ac:dyDescent="0.25">
      <c r="B1193" s="24"/>
      <c r="C1193" s="24"/>
      <c r="E1193" s="24"/>
      <c r="F1193" s="47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R1193" s="23"/>
      <c r="V1193" s="23"/>
      <c r="W1193" s="23"/>
      <c r="X1193" s="23"/>
      <c r="Y1193" s="23"/>
      <c r="Z1193" s="23"/>
      <c r="AA1193" s="23"/>
    </row>
    <row r="1194" spans="2:27" ht="16.5" customHeight="1" x14ac:dyDescent="0.25">
      <c r="B1194" s="24"/>
      <c r="C1194" s="24"/>
      <c r="E1194" s="24"/>
      <c r="F1194" s="47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R1194" s="23"/>
      <c r="V1194" s="23"/>
      <c r="W1194" s="23"/>
      <c r="X1194" s="23"/>
      <c r="Y1194" s="23"/>
      <c r="Z1194" s="23"/>
      <c r="AA1194" s="23"/>
    </row>
    <row r="1195" spans="2:27" ht="16.5" customHeight="1" x14ac:dyDescent="0.25">
      <c r="B1195" s="24"/>
      <c r="C1195" s="24"/>
      <c r="E1195" s="24"/>
      <c r="F1195" s="47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R1195" s="23"/>
      <c r="V1195" s="23"/>
      <c r="W1195" s="23"/>
      <c r="X1195" s="23"/>
      <c r="Y1195" s="23"/>
      <c r="Z1195" s="23"/>
      <c r="AA1195" s="23"/>
    </row>
    <row r="1196" spans="2:27" ht="16.5" customHeight="1" x14ac:dyDescent="0.25">
      <c r="B1196" s="24"/>
      <c r="C1196" s="24"/>
      <c r="E1196" s="24"/>
      <c r="F1196" s="47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R1196" s="23"/>
      <c r="V1196" s="23"/>
      <c r="W1196" s="23"/>
      <c r="X1196" s="23"/>
      <c r="Y1196" s="23"/>
      <c r="Z1196" s="23"/>
      <c r="AA1196" s="23"/>
    </row>
    <row r="1197" spans="2:27" ht="16.5" customHeight="1" x14ac:dyDescent="0.25">
      <c r="B1197" s="24"/>
      <c r="C1197" s="24"/>
      <c r="E1197" s="24"/>
      <c r="F1197" s="47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R1197" s="23"/>
      <c r="V1197" s="23"/>
      <c r="W1197" s="23"/>
      <c r="X1197" s="23"/>
      <c r="Y1197" s="23"/>
      <c r="Z1197" s="23"/>
      <c r="AA1197" s="23"/>
    </row>
    <row r="1198" spans="2:27" ht="16.5" customHeight="1" x14ac:dyDescent="0.25">
      <c r="B1198" s="24"/>
      <c r="C1198" s="24"/>
      <c r="E1198" s="24"/>
      <c r="F1198" s="47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R1198" s="23"/>
      <c r="V1198" s="23"/>
      <c r="W1198" s="23"/>
      <c r="X1198" s="23"/>
      <c r="Y1198" s="23"/>
      <c r="Z1198" s="23"/>
      <c r="AA1198" s="23"/>
    </row>
    <row r="1199" spans="2:27" ht="16.5" customHeight="1" x14ac:dyDescent="0.25">
      <c r="B1199" s="24"/>
      <c r="C1199" s="24"/>
      <c r="E1199" s="24"/>
      <c r="F1199" s="47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R1199" s="23"/>
      <c r="V1199" s="23"/>
      <c r="W1199" s="23"/>
      <c r="X1199" s="23"/>
      <c r="Y1199" s="23"/>
      <c r="Z1199" s="23"/>
      <c r="AA1199" s="23"/>
    </row>
    <row r="1200" spans="2:27" ht="16.5" customHeight="1" x14ac:dyDescent="0.25">
      <c r="B1200" s="24"/>
      <c r="C1200" s="24"/>
      <c r="E1200" s="24"/>
      <c r="F1200" s="47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R1200" s="23"/>
      <c r="V1200" s="23"/>
      <c r="W1200" s="23"/>
      <c r="X1200" s="23"/>
      <c r="Y1200" s="23"/>
      <c r="Z1200" s="23"/>
      <c r="AA1200" s="23"/>
    </row>
    <row r="1201" spans="2:27" ht="16.5" customHeight="1" x14ac:dyDescent="0.25">
      <c r="B1201" s="24"/>
      <c r="C1201" s="24"/>
      <c r="E1201" s="24"/>
      <c r="F1201" s="47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R1201" s="23"/>
      <c r="V1201" s="23"/>
      <c r="W1201" s="23"/>
      <c r="X1201" s="23"/>
      <c r="Y1201" s="23"/>
      <c r="Z1201" s="23"/>
      <c r="AA1201" s="23"/>
    </row>
    <row r="1202" spans="2:27" ht="16.5" customHeight="1" x14ac:dyDescent="0.25">
      <c r="B1202" s="24"/>
      <c r="C1202" s="24"/>
      <c r="E1202" s="24"/>
      <c r="F1202" s="47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R1202" s="23"/>
      <c r="V1202" s="23"/>
      <c r="W1202" s="23"/>
      <c r="X1202" s="23"/>
      <c r="Y1202" s="23"/>
      <c r="Z1202" s="23"/>
      <c r="AA1202" s="23"/>
    </row>
    <row r="1203" spans="2:27" ht="16.5" customHeight="1" x14ac:dyDescent="0.25">
      <c r="B1203" s="24"/>
      <c r="C1203" s="24"/>
      <c r="E1203" s="24"/>
      <c r="F1203" s="47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R1203" s="23"/>
      <c r="V1203" s="23"/>
      <c r="W1203" s="23"/>
      <c r="X1203" s="23"/>
      <c r="Y1203" s="23"/>
      <c r="Z1203" s="23"/>
      <c r="AA1203" s="23"/>
    </row>
    <row r="1204" spans="2:27" ht="16.5" customHeight="1" x14ac:dyDescent="0.25">
      <c r="B1204" s="24"/>
      <c r="C1204" s="24"/>
      <c r="E1204" s="24"/>
      <c r="F1204" s="47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R1204" s="23"/>
      <c r="V1204" s="23"/>
      <c r="W1204" s="23"/>
      <c r="X1204" s="23"/>
      <c r="Y1204" s="23"/>
      <c r="Z1204" s="23"/>
      <c r="AA1204" s="23"/>
    </row>
    <row r="1205" spans="2:27" ht="16.5" customHeight="1" x14ac:dyDescent="0.25">
      <c r="B1205" s="24"/>
      <c r="C1205" s="24"/>
      <c r="E1205" s="24"/>
      <c r="F1205" s="47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R1205" s="23"/>
      <c r="V1205" s="23"/>
      <c r="W1205" s="23"/>
      <c r="X1205" s="23"/>
      <c r="Y1205" s="23"/>
      <c r="Z1205" s="23"/>
      <c r="AA1205" s="23"/>
    </row>
    <row r="1206" spans="2:27" ht="16.5" customHeight="1" x14ac:dyDescent="0.25">
      <c r="B1206" s="24"/>
      <c r="C1206" s="24"/>
      <c r="E1206" s="24"/>
      <c r="F1206" s="47"/>
      <c r="G1206" s="24"/>
      <c r="H1206" s="24"/>
      <c r="I1206" s="24"/>
      <c r="J1206" s="24"/>
      <c r="K1206" s="24"/>
      <c r="L1206" s="24"/>
      <c r="M1206" s="24"/>
      <c r="N1206" s="24"/>
      <c r="O1206" s="24"/>
      <c r="P1206" s="24"/>
      <c r="R1206" s="23"/>
      <c r="V1206" s="23"/>
      <c r="W1206" s="23"/>
      <c r="X1206" s="23"/>
      <c r="Y1206" s="23"/>
      <c r="Z1206" s="23"/>
      <c r="AA1206" s="23"/>
    </row>
    <row r="1207" spans="2:27" ht="16.5" customHeight="1" x14ac:dyDescent="0.25">
      <c r="B1207" s="24"/>
      <c r="C1207" s="24"/>
      <c r="E1207" s="24"/>
      <c r="F1207" s="47"/>
      <c r="G1207" s="24"/>
      <c r="H1207" s="24"/>
      <c r="I1207" s="24"/>
      <c r="J1207" s="24"/>
      <c r="K1207" s="24"/>
      <c r="L1207" s="24"/>
      <c r="M1207" s="24"/>
      <c r="N1207" s="24"/>
      <c r="O1207" s="24"/>
      <c r="P1207" s="24"/>
      <c r="R1207" s="23"/>
      <c r="V1207" s="23"/>
      <c r="W1207" s="23"/>
      <c r="X1207" s="23"/>
      <c r="Y1207" s="23"/>
      <c r="Z1207" s="23"/>
      <c r="AA1207" s="23"/>
    </row>
    <row r="1208" spans="2:27" ht="16.5" customHeight="1" x14ac:dyDescent="0.25">
      <c r="B1208" s="24"/>
      <c r="C1208" s="24"/>
      <c r="E1208" s="24"/>
      <c r="F1208" s="47"/>
      <c r="G1208" s="24"/>
      <c r="H1208" s="24"/>
      <c r="I1208" s="24"/>
      <c r="J1208" s="24"/>
      <c r="K1208" s="24"/>
      <c r="L1208" s="24"/>
      <c r="M1208" s="24"/>
      <c r="N1208" s="24"/>
      <c r="O1208" s="24"/>
      <c r="P1208" s="24"/>
      <c r="R1208" s="23"/>
      <c r="V1208" s="23"/>
      <c r="W1208" s="23"/>
      <c r="X1208" s="23"/>
      <c r="Y1208" s="23"/>
      <c r="Z1208" s="23"/>
      <c r="AA1208" s="23"/>
    </row>
    <row r="1209" spans="2:27" ht="16.5" customHeight="1" x14ac:dyDescent="0.25">
      <c r="B1209" s="24"/>
      <c r="C1209" s="24"/>
      <c r="E1209" s="24"/>
      <c r="F1209" s="47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R1209" s="23"/>
      <c r="V1209" s="23"/>
      <c r="W1209" s="23"/>
      <c r="X1209" s="23"/>
      <c r="Y1209" s="23"/>
      <c r="Z1209" s="23"/>
      <c r="AA1209" s="23"/>
    </row>
    <row r="1210" spans="2:27" ht="16.5" customHeight="1" x14ac:dyDescent="0.25">
      <c r="B1210" s="24"/>
      <c r="C1210" s="24"/>
      <c r="E1210" s="24"/>
      <c r="F1210" s="47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R1210" s="23"/>
      <c r="V1210" s="23"/>
      <c r="W1210" s="23"/>
      <c r="X1210" s="23"/>
      <c r="Y1210" s="23"/>
      <c r="Z1210" s="23"/>
      <c r="AA1210" s="23"/>
    </row>
    <row r="1211" spans="2:27" ht="16.5" customHeight="1" x14ac:dyDescent="0.25">
      <c r="B1211" s="24"/>
      <c r="C1211" s="24"/>
      <c r="E1211" s="24"/>
      <c r="F1211" s="47"/>
      <c r="G1211" s="24"/>
      <c r="H1211" s="24"/>
      <c r="I1211" s="24"/>
      <c r="J1211" s="24"/>
      <c r="K1211" s="24"/>
      <c r="L1211" s="24"/>
      <c r="M1211" s="24"/>
      <c r="N1211" s="24"/>
      <c r="O1211" s="24"/>
      <c r="P1211" s="24"/>
      <c r="R1211" s="23"/>
      <c r="V1211" s="23"/>
      <c r="W1211" s="23"/>
      <c r="X1211" s="23"/>
      <c r="Y1211" s="23"/>
      <c r="Z1211" s="23"/>
      <c r="AA1211" s="23"/>
    </row>
    <row r="1212" spans="2:27" ht="16.5" customHeight="1" x14ac:dyDescent="0.25">
      <c r="B1212" s="24"/>
      <c r="C1212" s="24"/>
      <c r="E1212" s="24"/>
      <c r="F1212" s="47"/>
      <c r="G1212" s="24"/>
      <c r="H1212" s="24"/>
      <c r="I1212" s="24"/>
      <c r="J1212" s="24"/>
      <c r="K1212" s="24"/>
      <c r="L1212" s="24"/>
      <c r="M1212" s="24"/>
      <c r="N1212" s="24"/>
      <c r="O1212" s="24"/>
      <c r="P1212" s="24"/>
      <c r="R1212" s="23"/>
      <c r="V1212" s="23"/>
      <c r="W1212" s="23"/>
      <c r="X1212" s="23"/>
      <c r="Y1212" s="23"/>
      <c r="Z1212" s="23"/>
      <c r="AA1212" s="23"/>
    </row>
    <row r="1213" spans="2:27" ht="16.5" customHeight="1" x14ac:dyDescent="0.25">
      <c r="B1213" s="24"/>
      <c r="C1213" s="24"/>
      <c r="E1213" s="24"/>
      <c r="F1213" s="47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R1213" s="23"/>
      <c r="V1213" s="23"/>
      <c r="W1213" s="23"/>
      <c r="X1213" s="23"/>
      <c r="Y1213" s="23"/>
      <c r="Z1213" s="23"/>
      <c r="AA1213" s="23"/>
    </row>
    <row r="1214" spans="2:27" ht="16.5" customHeight="1" x14ac:dyDescent="0.25">
      <c r="B1214" s="24"/>
      <c r="C1214" s="24"/>
      <c r="E1214" s="24"/>
      <c r="F1214" s="47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R1214" s="23"/>
      <c r="V1214" s="23"/>
      <c r="W1214" s="23"/>
      <c r="X1214" s="23"/>
      <c r="Y1214" s="23"/>
      <c r="Z1214" s="23"/>
      <c r="AA1214" s="23"/>
    </row>
    <row r="1215" spans="2:27" ht="16.5" customHeight="1" x14ac:dyDescent="0.25">
      <c r="B1215" s="24"/>
      <c r="C1215" s="24"/>
      <c r="E1215" s="24"/>
      <c r="F1215" s="47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R1215" s="23"/>
      <c r="V1215" s="23"/>
      <c r="W1215" s="23"/>
      <c r="X1215" s="23"/>
      <c r="Y1215" s="23"/>
      <c r="Z1215" s="23"/>
      <c r="AA1215" s="23"/>
    </row>
    <row r="1216" spans="2:27" ht="16.5" customHeight="1" x14ac:dyDescent="0.25">
      <c r="B1216" s="24"/>
      <c r="C1216" s="24"/>
      <c r="E1216" s="24"/>
      <c r="F1216" s="47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R1216" s="23"/>
      <c r="V1216" s="23"/>
      <c r="W1216" s="23"/>
      <c r="X1216" s="23"/>
      <c r="Y1216" s="23"/>
      <c r="Z1216" s="23"/>
      <c r="AA1216" s="23"/>
    </row>
    <row r="1217" spans="2:27" ht="16.5" customHeight="1" x14ac:dyDescent="0.25">
      <c r="B1217" s="24"/>
      <c r="C1217" s="24"/>
      <c r="E1217" s="24"/>
      <c r="F1217" s="47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R1217" s="23"/>
      <c r="V1217" s="23"/>
      <c r="W1217" s="23"/>
      <c r="X1217" s="23"/>
      <c r="Y1217" s="23"/>
      <c r="Z1217" s="23"/>
      <c r="AA1217" s="23"/>
    </row>
    <row r="1218" spans="2:27" ht="16.5" customHeight="1" x14ac:dyDescent="0.25">
      <c r="B1218" s="24"/>
      <c r="C1218" s="24"/>
      <c r="E1218" s="24"/>
      <c r="F1218" s="47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R1218" s="23"/>
      <c r="V1218" s="23"/>
      <c r="W1218" s="23"/>
      <c r="X1218" s="23"/>
      <c r="Y1218" s="23"/>
      <c r="Z1218" s="23"/>
      <c r="AA1218" s="23"/>
    </row>
    <row r="1219" spans="2:27" ht="16.5" customHeight="1" x14ac:dyDescent="0.25">
      <c r="B1219" s="24"/>
      <c r="C1219" s="24"/>
      <c r="E1219" s="24"/>
      <c r="F1219" s="47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R1219" s="23"/>
      <c r="V1219" s="23"/>
      <c r="W1219" s="23"/>
      <c r="X1219" s="23"/>
      <c r="Y1219" s="23"/>
      <c r="Z1219" s="23"/>
      <c r="AA1219" s="23"/>
    </row>
    <row r="1220" spans="2:27" ht="16.5" customHeight="1" x14ac:dyDescent="0.25">
      <c r="B1220" s="24"/>
      <c r="C1220" s="24"/>
      <c r="E1220" s="24"/>
      <c r="F1220" s="47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R1220" s="23"/>
      <c r="V1220" s="23"/>
      <c r="W1220" s="23"/>
      <c r="X1220" s="23"/>
      <c r="Y1220" s="23"/>
      <c r="Z1220" s="23"/>
      <c r="AA1220" s="23"/>
    </row>
    <row r="1221" spans="2:27" ht="16.5" customHeight="1" x14ac:dyDescent="0.25">
      <c r="B1221" s="24"/>
      <c r="C1221" s="24"/>
      <c r="E1221" s="24"/>
      <c r="F1221" s="47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R1221" s="23"/>
      <c r="V1221" s="23"/>
      <c r="W1221" s="23"/>
      <c r="X1221" s="23"/>
      <c r="Y1221" s="23"/>
      <c r="Z1221" s="23"/>
      <c r="AA1221" s="23"/>
    </row>
    <row r="1222" spans="2:27" ht="16.5" customHeight="1" x14ac:dyDescent="0.25">
      <c r="B1222" s="24"/>
      <c r="C1222" s="24"/>
      <c r="E1222" s="24"/>
      <c r="F1222" s="47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R1222" s="23"/>
      <c r="V1222" s="23"/>
      <c r="W1222" s="23"/>
      <c r="X1222" s="23"/>
      <c r="Y1222" s="23"/>
      <c r="Z1222" s="23"/>
      <c r="AA1222" s="23"/>
    </row>
    <row r="1223" spans="2:27" ht="16.5" customHeight="1" x14ac:dyDescent="0.25">
      <c r="B1223" s="24"/>
      <c r="C1223" s="24"/>
      <c r="E1223" s="24"/>
      <c r="F1223" s="47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R1223" s="23"/>
      <c r="V1223" s="23"/>
      <c r="W1223" s="23"/>
      <c r="X1223" s="23"/>
      <c r="Y1223" s="23"/>
      <c r="Z1223" s="23"/>
      <c r="AA1223" s="23"/>
    </row>
    <row r="1224" spans="2:27" ht="16.5" customHeight="1" x14ac:dyDescent="0.25">
      <c r="B1224" s="24"/>
      <c r="C1224" s="24"/>
      <c r="E1224" s="24"/>
      <c r="F1224" s="47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R1224" s="23"/>
      <c r="V1224" s="23"/>
      <c r="W1224" s="23"/>
      <c r="X1224" s="23"/>
      <c r="Y1224" s="23"/>
      <c r="Z1224" s="23"/>
      <c r="AA1224" s="23"/>
    </row>
    <row r="1225" spans="2:27" ht="16.5" customHeight="1" x14ac:dyDescent="0.25">
      <c r="B1225" s="24"/>
      <c r="C1225" s="24"/>
      <c r="E1225" s="24"/>
      <c r="F1225" s="47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R1225" s="23"/>
      <c r="V1225" s="23"/>
      <c r="W1225" s="23"/>
      <c r="X1225" s="23"/>
      <c r="Y1225" s="23"/>
      <c r="Z1225" s="23"/>
      <c r="AA1225" s="23"/>
    </row>
    <row r="1226" spans="2:27" ht="16.5" customHeight="1" x14ac:dyDescent="0.25">
      <c r="B1226" s="24"/>
      <c r="C1226" s="24"/>
      <c r="E1226" s="24"/>
      <c r="F1226" s="47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R1226" s="23"/>
      <c r="V1226" s="23"/>
      <c r="W1226" s="23"/>
      <c r="X1226" s="23"/>
      <c r="Y1226" s="23"/>
      <c r="Z1226" s="23"/>
      <c r="AA1226" s="23"/>
    </row>
    <row r="1227" spans="2:27" ht="16.5" customHeight="1" x14ac:dyDescent="0.25">
      <c r="B1227" s="24"/>
      <c r="C1227" s="24"/>
      <c r="E1227" s="24"/>
      <c r="F1227" s="47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R1227" s="23"/>
      <c r="V1227" s="23"/>
      <c r="W1227" s="23"/>
      <c r="X1227" s="23"/>
      <c r="Y1227" s="23"/>
      <c r="Z1227" s="23"/>
      <c r="AA1227" s="23"/>
    </row>
    <row r="1228" spans="2:27" ht="16.5" customHeight="1" x14ac:dyDescent="0.25">
      <c r="B1228" s="24"/>
      <c r="C1228" s="24"/>
      <c r="E1228" s="24"/>
      <c r="F1228" s="47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R1228" s="23"/>
      <c r="V1228" s="23"/>
      <c r="W1228" s="23"/>
      <c r="X1228" s="23"/>
      <c r="Y1228" s="23"/>
      <c r="Z1228" s="23"/>
      <c r="AA1228" s="23"/>
    </row>
    <row r="1229" spans="2:27" ht="16.5" customHeight="1" x14ac:dyDescent="0.25">
      <c r="B1229" s="24"/>
      <c r="C1229" s="24"/>
      <c r="E1229" s="24"/>
      <c r="F1229" s="47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R1229" s="23"/>
      <c r="V1229" s="23"/>
      <c r="W1229" s="23"/>
      <c r="X1229" s="23"/>
      <c r="Y1229" s="23"/>
      <c r="Z1229" s="23"/>
      <c r="AA1229" s="23"/>
    </row>
    <row r="1230" spans="2:27" ht="16.5" customHeight="1" x14ac:dyDescent="0.25">
      <c r="B1230" s="24"/>
      <c r="C1230" s="24"/>
      <c r="E1230" s="24"/>
      <c r="F1230" s="47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R1230" s="23"/>
      <c r="V1230" s="23"/>
      <c r="W1230" s="23"/>
      <c r="X1230" s="23"/>
      <c r="Y1230" s="23"/>
      <c r="Z1230" s="23"/>
      <c r="AA1230" s="23"/>
    </row>
    <row r="1231" spans="2:27" ht="16.5" customHeight="1" x14ac:dyDescent="0.25">
      <c r="B1231" s="24"/>
      <c r="C1231" s="24"/>
      <c r="E1231" s="24"/>
      <c r="F1231" s="47"/>
      <c r="G1231" s="24"/>
      <c r="H1231" s="24"/>
      <c r="I1231" s="24"/>
      <c r="J1231" s="24"/>
      <c r="K1231" s="24"/>
      <c r="L1231" s="24"/>
      <c r="M1231" s="24"/>
      <c r="N1231" s="24"/>
      <c r="O1231" s="24"/>
      <c r="P1231" s="24"/>
      <c r="R1231" s="23"/>
      <c r="V1231" s="23"/>
      <c r="W1231" s="23"/>
      <c r="X1231" s="23"/>
      <c r="Y1231" s="23"/>
      <c r="Z1231" s="23"/>
      <c r="AA1231" s="23"/>
    </row>
    <row r="1232" spans="2:27" ht="16.5" customHeight="1" x14ac:dyDescent="0.25">
      <c r="B1232" s="24"/>
      <c r="C1232" s="24"/>
      <c r="E1232" s="24"/>
      <c r="F1232" s="47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R1232" s="23"/>
      <c r="V1232" s="23"/>
      <c r="W1232" s="23"/>
      <c r="X1232" s="23"/>
      <c r="Y1232" s="23"/>
      <c r="Z1232" s="23"/>
      <c r="AA1232" s="23"/>
    </row>
    <row r="1233" spans="2:27" ht="16.5" customHeight="1" x14ac:dyDescent="0.25">
      <c r="B1233" s="24"/>
      <c r="C1233" s="24"/>
      <c r="E1233" s="24"/>
      <c r="F1233" s="47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R1233" s="23"/>
      <c r="V1233" s="23"/>
      <c r="W1233" s="23"/>
      <c r="X1233" s="23"/>
      <c r="Y1233" s="23"/>
      <c r="Z1233" s="23"/>
      <c r="AA1233" s="23"/>
    </row>
    <row r="1234" spans="2:27" ht="16.5" customHeight="1" x14ac:dyDescent="0.25">
      <c r="B1234" s="24"/>
      <c r="C1234" s="24"/>
      <c r="R1234" s="25"/>
      <c r="V1234" s="25"/>
      <c r="W1234" s="25"/>
      <c r="X1234" s="25"/>
      <c r="Y1234" s="25"/>
      <c r="Z1234" s="25"/>
      <c r="AA1234" s="25"/>
    </row>
    <row r="1235" spans="2:27" ht="16.5" customHeight="1" x14ac:dyDescent="0.25">
      <c r="B1235" s="24"/>
      <c r="C1235" s="24"/>
      <c r="R1235" s="25"/>
      <c r="V1235" s="25"/>
      <c r="W1235" s="25"/>
      <c r="X1235" s="25"/>
      <c r="Y1235" s="25"/>
      <c r="Z1235" s="25"/>
      <c r="AA1235" s="25"/>
    </row>
    <row r="1236" spans="2:27" ht="16.5" customHeight="1" x14ac:dyDescent="0.25">
      <c r="B1236" s="24"/>
      <c r="C1236" s="24"/>
      <c r="R1236" s="25"/>
      <c r="V1236" s="25"/>
      <c r="W1236" s="25"/>
      <c r="X1236" s="25"/>
      <c r="Y1236" s="25"/>
      <c r="Z1236" s="25"/>
      <c r="AA1236" s="25"/>
    </row>
    <row r="1237" spans="2:27" ht="16.5" customHeight="1" x14ac:dyDescent="0.25">
      <c r="B1237" s="24"/>
      <c r="C1237" s="24"/>
      <c r="R1237" s="25"/>
      <c r="V1237" s="25"/>
      <c r="W1237" s="25"/>
      <c r="X1237" s="25"/>
      <c r="Y1237" s="25"/>
      <c r="Z1237" s="25"/>
      <c r="AA1237" s="25"/>
    </row>
    <row r="1238" spans="2:27" ht="16.5" customHeight="1" x14ac:dyDescent="0.25">
      <c r="B1238" s="24"/>
      <c r="C1238" s="24"/>
      <c r="R1238" s="25"/>
      <c r="V1238" s="25"/>
      <c r="W1238" s="25"/>
      <c r="X1238" s="25"/>
      <c r="Y1238" s="25"/>
      <c r="Z1238" s="25"/>
      <c r="AA1238" s="25"/>
    </row>
    <row r="1239" spans="2:27" ht="16.5" customHeight="1" x14ac:dyDescent="0.25">
      <c r="B1239" s="24"/>
      <c r="C1239" s="24"/>
      <c r="R1239" s="25"/>
      <c r="V1239" s="25"/>
      <c r="W1239" s="25"/>
      <c r="X1239" s="25"/>
      <c r="Y1239" s="25"/>
      <c r="Z1239" s="25"/>
      <c r="AA1239" s="25"/>
    </row>
    <row r="1240" spans="2:27" ht="16.5" customHeight="1" x14ac:dyDescent="0.25">
      <c r="B1240" s="24"/>
      <c r="C1240" s="24"/>
      <c r="R1240" s="25"/>
      <c r="V1240" s="25"/>
      <c r="W1240" s="25"/>
      <c r="X1240" s="25"/>
      <c r="Y1240" s="25"/>
      <c r="Z1240" s="25"/>
      <c r="AA1240" s="25"/>
    </row>
    <row r="1241" spans="2:27" ht="16.5" customHeight="1" x14ac:dyDescent="0.25">
      <c r="B1241" s="24"/>
      <c r="C1241" s="24"/>
      <c r="R1241" s="25"/>
      <c r="V1241" s="25"/>
      <c r="W1241" s="25"/>
      <c r="X1241" s="25"/>
      <c r="Y1241" s="25"/>
      <c r="Z1241" s="25"/>
      <c r="AA1241" s="25"/>
    </row>
    <row r="1242" spans="2:27" ht="16.5" customHeight="1" x14ac:dyDescent="0.25">
      <c r="B1242" s="24"/>
      <c r="C1242" s="24"/>
      <c r="R1242" s="25"/>
      <c r="V1242" s="25"/>
      <c r="W1242" s="25"/>
      <c r="X1242" s="25"/>
      <c r="Y1242" s="25"/>
      <c r="Z1242" s="25"/>
      <c r="AA1242" s="25"/>
    </row>
    <row r="1243" spans="2:27" ht="16.5" customHeight="1" x14ac:dyDescent="0.25">
      <c r="B1243" s="24"/>
      <c r="C1243" s="24"/>
      <c r="R1243" s="25"/>
      <c r="V1243" s="25"/>
      <c r="W1243" s="25"/>
      <c r="X1243" s="25"/>
      <c r="Y1243" s="25"/>
      <c r="Z1243" s="25"/>
      <c r="AA1243" s="25"/>
    </row>
    <row r="1244" spans="2:27" ht="16.5" customHeight="1" x14ac:dyDescent="0.25">
      <c r="B1244" s="24"/>
      <c r="C1244" s="24"/>
      <c r="R1244" s="25"/>
      <c r="V1244" s="25"/>
      <c r="W1244" s="25"/>
      <c r="X1244" s="25"/>
      <c r="Y1244" s="25"/>
      <c r="Z1244" s="25"/>
      <c r="AA1244" s="25"/>
    </row>
    <row r="1245" spans="2:27" ht="16.5" customHeight="1" x14ac:dyDescent="0.25">
      <c r="B1245" s="24"/>
      <c r="C1245" s="24"/>
      <c r="R1245" s="25"/>
      <c r="V1245" s="25"/>
      <c r="W1245" s="25"/>
      <c r="X1245" s="25"/>
      <c r="Y1245" s="25"/>
      <c r="Z1245" s="25"/>
      <c r="AA1245" s="25"/>
    </row>
    <row r="1246" spans="2:27" ht="16.5" customHeight="1" x14ac:dyDescent="0.25">
      <c r="B1246" s="24"/>
      <c r="C1246" s="24"/>
      <c r="R1246" s="25"/>
      <c r="V1246" s="25"/>
      <c r="W1246" s="25"/>
      <c r="X1246" s="25"/>
      <c r="Y1246" s="25"/>
      <c r="Z1246" s="25"/>
      <c r="AA1246" s="25"/>
    </row>
    <row r="1247" spans="2:27" ht="16.5" customHeight="1" x14ac:dyDescent="0.25">
      <c r="B1247" s="24"/>
      <c r="C1247" s="24"/>
      <c r="R1247" s="25"/>
      <c r="V1247" s="25"/>
      <c r="W1247" s="25"/>
      <c r="X1247" s="25"/>
      <c r="Y1247" s="25"/>
      <c r="Z1247" s="25"/>
      <c r="AA1247" s="25"/>
    </row>
    <row r="1248" spans="2:27" ht="16.5" customHeight="1" x14ac:dyDescent="0.25">
      <c r="B1248" s="24"/>
      <c r="C1248" s="24"/>
      <c r="R1248" s="25"/>
      <c r="V1248" s="25"/>
      <c r="W1248" s="25"/>
      <c r="X1248" s="25"/>
      <c r="Y1248" s="25"/>
      <c r="Z1248" s="25"/>
      <c r="AA1248" s="25"/>
    </row>
    <row r="1249" spans="2:27" ht="16.5" customHeight="1" x14ac:dyDescent="0.25">
      <c r="B1249" s="24"/>
      <c r="C1249" s="24"/>
      <c r="R1249" s="25"/>
      <c r="V1249" s="25"/>
      <c r="W1249" s="25"/>
      <c r="X1249" s="25"/>
      <c r="Y1249" s="25"/>
      <c r="Z1249" s="25"/>
      <c r="AA1249" s="25"/>
    </row>
    <row r="1250" spans="2:27" ht="16.5" customHeight="1" x14ac:dyDescent="0.25">
      <c r="B1250" s="24"/>
      <c r="C1250" s="24"/>
      <c r="R1250" s="25"/>
      <c r="V1250" s="25"/>
      <c r="W1250" s="25"/>
      <c r="X1250" s="25"/>
      <c r="Y1250" s="25"/>
      <c r="Z1250" s="25"/>
      <c r="AA1250" s="25"/>
    </row>
    <row r="1251" spans="2:27" ht="16.5" customHeight="1" x14ac:dyDescent="0.25">
      <c r="B1251" s="24"/>
      <c r="C1251" s="24"/>
      <c r="R1251" s="25"/>
      <c r="V1251" s="25"/>
      <c r="W1251" s="25"/>
      <c r="X1251" s="25"/>
      <c r="Y1251" s="25"/>
      <c r="Z1251" s="25"/>
      <c r="AA1251" s="25"/>
    </row>
    <row r="1252" spans="2:27" ht="16.5" customHeight="1" x14ac:dyDescent="0.25">
      <c r="B1252" s="24"/>
      <c r="C1252" s="24"/>
      <c r="R1252" s="25"/>
      <c r="V1252" s="25"/>
      <c r="W1252" s="25"/>
      <c r="X1252" s="25"/>
      <c r="Y1252" s="25"/>
      <c r="Z1252" s="25"/>
      <c r="AA1252" s="25"/>
    </row>
    <row r="1253" spans="2:27" ht="16.5" customHeight="1" x14ac:dyDescent="0.25">
      <c r="B1253" s="24"/>
      <c r="C1253" s="24"/>
      <c r="R1253" s="25"/>
      <c r="V1253" s="25"/>
      <c r="W1253" s="25"/>
      <c r="X1253" s="25"/>
      <c r="Y1253" s="25"/>
      <c r="Z1253" s="25"/>
      <c r="AA1253" s="25"/>
    </row>
    <row r="1254" spans="2:27" ht="16.5" customHeight="1" x14ac:dyDescent="0.25">
      <c r="B1254" s="24"/>
      <c r="C1254" s="24"/>
      <c r="R1254" s="25"/>
      <c r="V1254" s="25"/>
      <c r="W1254" s="25"/>
      <c r="X1254" s="25"/>
      <c r="Y1254" s="25"/>
      <c r="Z1254" s="25"/>
      <c r="AA1254" s="25"/>
    </row>
    <row r="1255" spans="2:27" ht="16.5" customHeight="1" x14ac:dyDescent="0.25">
      <c r="B1255" s="24"/>
      <c r="C1255" s="24"/>
      <c r="R1255" s="25"/>
      <c r="V1255" s="25"/>
      <c r="W1255" s="25"/>
      <c r="X1255" s="25"/>
      <c r="Y1255" s="25"/>
      <c r="Z1255" s="25"/>
      <c r="AA1255" s="25"/>
    </row>
    <row r="1256" spans="2:27" ht="16.5" customHeight="1" x14ac:dyDescent="0.25">
      <c r="B1256" s="24"/>
      <c r="C1256" s="24"/>
      <c r="R1256" s="25"/>
      <c r="V1256" s="25"/>
      <c r="W1256" s="25"/>
      <c r="X1256" s="25"/>
      <c r="Y1256" s="25"/>
      <c r="Z1256" s="25"/>
      <c r="AA1256" s="25"/>
    </row>
    <row r="1257" spans="2:27" ht="16.5" customHeight="1" x14ac:dyDescent="0.25">
      <c r="B1257" s="24"/>
      <c r="C1257" s="24"/>
      <c r="R1257" s="25"/>
      <c r="V1257" s="25"/>
      <c r="W1257" s="25"/>
      <c r="X1257" s="25"/>
      <c r="Y1257" s="25"/>
      <c r="Z1257" s="25"/>
      <c r="AA1257" s="25"/>
    </row>
    <row r="1258" spans="2:27" ht="16.5" customHeight="1" x14ac:dyDescent="0.25">
      <c r="B1258" s="24"/>
      <c r="C1258" s="24"/>
      <c r="R1258" s="25"/>
      <c r="V1258" s="25"/>
      <c r="W1258" s="25"/>
      <c r="X1258" s="25"/>
      <c r="Y1258" s="25"/>
      <c r="Z1258" s="25"/>
      <c r="AA1258" s="25"/>
    </row>
    <row r="1259" spans="2:27" ht="16.5" customHeight="1" x14ac:dyDescent="0.25">
      <c r="B1259" s="24"/>
      <c r="C1259" s="24"/>
      <c r="R1259" s="25"/>
      <c r="V1259" s="25"/>
      <c r="W1259" s="25"/>
      <c r="X1259" s="25"/>
      <c r="Y1259" s="25"/>
      <c r="Z1259" s="25"/>
      <c r="AA1259" s="25"/>
    </row>
    <row r="1260" spans="2:27" ht="16.5" customHeight="1" x14ac:dyDescent="0.25">
      <c r="B1260" s="24"/>
      <c r="C1260" s="24"/>
      <c r="R1260" s="25"/>
      <c r="V1260" s="25"/>
      <c r="W1260" s="25"/>
      <c r="X1260" s="25"/>
      <c r="Y1260" s="25"/>
      <c r="Z1260" s="25"/>
      <c r="AA1260" s="25"/>
    </row>
    <row r="1261" spans="2:27" ht="16.5" customHeight="1" x14ac:dyDescent="0.25">
      <c r="B1261" s="24"/>
      <c r="C1261" s="24"/>
      <c r="R1261" s="25"/>
      <c r="V1261" s="25"/>
      <c r="W1261" s="25"/>
      <c r="X1261" s="25"/>
      <c r="Y1261" s="25"/>
      <c r="Z1261" s="25"/>
      <c r="AA1261" s="25"/>
    </row>
    <row r="1262" spans="2:27" ht="16.5" customHeight="1" x14ac:dyDescent="0.25">
      <c r="B1262" s="24"/>
      <c r="C1262" s="24"/>
      <c r="R1262" s="25"/>
      <c r="V1262" s="25"/>
      <c r="W1262" s="25"/>
      <c r="X1262" s="25"/>
      <c r="Y1262" s="25"/>
      <c r="Z1262" s="25"/>
      <c r="AA1262" s="25"/>
    </row>
    <row r="1263" spans="2:27" ht="16.5" customHeight="1" x14ac:dyDescent="0.25">
      <c r="B1263" s="24"/>
      <c r="C1263" s="24"/>
      <c r="R1263" s="25"/>
      <c r="V1263" s="25"/>
      <c r="W1263" s="25"/>
      <c r="X1263" s="25"/>
      <c r="Y1263" s="25"/>
      <c r="Z1263" s="25"/>
      <c r="AA1263" s="25"/>
    </row>
    <row r="1264" spans="2:27" ht="16.5" customHeight="1" x14ac:dyDescent="0.25">
      <c r="B1264" s="24"/>
      <c r="C1264" s="24"/>
      <c r="R1264" s="25"/>
      <c r="V1264" s="25"/>
      <c r="W1264" s="25"/>
      <c r="X1264" s="25"/>
      <c r="Y1264" s="25"/>
      <c r="Z1264" s="25"/>
      <c r="AA1264" s="25"/>
    </row>
    <row r="1265" spans="2:27" ht="16.5" customHeight="1" x14ac:dyDescent="0.25">
      <c r="B1265" s="24"/>
      <c r="C1265" s="24"/>
      <c r="R1265" s="25"/>
      <c r="V1265" s="25"/>
      <c r="W1265" s="25"/>
      <c r="X1265" s="25"/>
      <c r="Y1265" s="25"/>
      <c r="Z1265" s="25"/>
      <c r="AA1265" s="25"/>
    </row>
    <row r="1266" spans="2:27" ht="16.5" customHeight="1" x14ac:dyDescent="0.25">
      <c r="B1266" s="24"/>
      <c r="C1266" s="24"/>
      <c r="R1266" s="25"/>
      <c r="V1266" s="25"/>
      <c r="W1266" s="25"/>
      <c r="X1266" s="25"/>
      <c r="Y1266" s="25"/>
      <c r="Z1266" s="25"/>
      <c r="AA1266" s="25"/>
    </row>
    <row r="1267" spans="2:27" ht="16.5" customHeight="1" x14ac:dyDescent="0.25">
      <c r="B1267" s="24"/>
      <c r="C1267" s="24"/>
      <c r="R1267" s="25"/>
      <c r="V1267" s="25"/>
      <c r="W1267" s="25"/>
      <c r="X1267" s="25"/>
      <c r="Y1267" s="25"/>
      <c r="Z1267" s="25"/>
      <c r="AA1267" s="25"/>
    </row>
    <row r="1268" spans="2:27" ht="16.5" customHeight="1" x14ac:dyDescent="0.25">
      <c r="B1268" s="24"/>
      <c r="C1268" s="24"/>
      <c r="R1268" s="25"/>
      <c r="V1268" s="25"/>
      <c r="W1268" s="25"/>
      <c r="X1268" s="25"/>
      <c r="Y1268" s="25"/>
      <c r="Z1268" s="25"/>
      <c r="AA1268" s="25"/>
    </row>
    <row r="1269" spans="2:27" ht="16.5" customHeight="1" x14ac:dyDescent="0.25">
      <c r="B1269" s="24"/>
      <c r="C1269" s="24"/>
      <c r="R1269" s="25"/>
      <c r="V1269" s="25"/>
      <c r="W1269" s="25"/>
      <c r="X1269" s="25"/>
      <c r="Y1269" s="25"/>
      <c r="Z1269" s="25"/>
      <c r="AA1269" s="25"/>
    </row>
    <row r="1270" spans="2:27" ht="16.5" customHeight="1" x14ac:dyDescent="0.25">
      <c r="B1270" s="24"/>
      <c r="C1270" s="24"/>
      <c r="R1270" s="25"/>
      <c r="V1270" s="25"/>
      <c r="W1270" s="25"/>
      <c r="X1270" s="25"/>
      <c r="Y1270" s="25"/>
      <c r="Z1270" s="25"/>
      <c r="AA1270" s="25"/>
    </row>
    <row r="1271" spans="2:27" ht="16.5" customHeight="1" x14ac:dyDescent="0.25">
      <c r="B1271" s="24"/>
      <c r="C1271" s="24"/>
      <c r="R1271" s="25"/>
      <c r="V1271" s="25"/>
      <c r="W1271" s="25"/>
      <c r="X1271" s="25"/>
      <c r="Y1271" s="25"/>
      <c r="Z1271" s="25"/>
      <c r="AA1271" s="25"/>
    </row>
    <row r="1272" spans="2:27" ht="16.5" customHeight="1" x14ac:dyDescent="0.25">
      <c r="B1272" s="24"/>
      <c r="C1272" s="24"/>
      <c r="R1272" s="25"/>
      <c r="V1272" s="25"/>
      <c r="W1272" s="25"/>
      <c r="X1272" s="25"/>
      <c r="Y1272" s="25"/>
      <c r="Z1272" s="25"/>
      <c r="AA1272" s="25"/>
    </row>
    <row r="1273" spans="2:27" ht="16.5" customHeight="1" x14ac:dyDescent="0.25">
      <c r="B1273" s="24"/>
      <c r="C1273" s="24"/>
      <c r="R1273" s="25"/>
      <c r="V1273" s="25"/>
      <c r="W1273" s="25"/>
      <c r="X1273" s="25"/>
      <c r="Y1273" s="25"/>
      <c r="Z1273" s="25"/>
      <c r="AA1273" s="25"/>
    </row>
    <row r="1274" spans="2:27" ht="16.5" customHeight="1" x14ac:dyDescent="0.25">
      <c r="B1274" s="24"/>
      <c r="C1274" s="24"/>
      <c r="R1274" s="25"/>
      <c r="V1274" s="25"/>
      <c r="W1274" s="25"/>
      <c r="X1274" s="25"/>
      <c r="Y1274" s="25"/>
      <c r="Z1274" s="25"/>
      <c r="AA1274" s="25"/>
    </row>
    <row r="1275" spans="2:27" ht="16.5" customHeight="1" x14ac:dyDescent="0.25">
      <c r="B1275" s="24"/>
      <c r="C1275" s="24"/>
      <c r="R1275" s="25"/>
      <c r="V1275" s="25"/>
      <c r="W1275" s="25"/>
      <c r="X1275" s="25"/>
      <c r="Y1275" s="25"/>
      <c r="Z1275" s="25"/>
      <c r="AA1275" s="25"/>
    </row>
    <row r="1276" spans="2:27" ht="16.5" customHeight="1" x14ac:dyDescent="0.25">
      <c r="B1276" s="24"/>
      <c r="C1276" s="24"/>
      <c r="R1276" s="25"/>
      <c r="V1276" s="25"/>
      <c r="W1276" s="25"/>
      <c r="X1276" s="25"/>
      <c r="Y1276" s="25"/>
      <c r="Z1276" s="25"/>
      <c r="AA1276" s="25"/>
    </row>
    <row r="1277" spans="2:27" ht="16.5" customHeight="1" x14ac:dyDescent="0.25">
      <c r="B1277" s="24"/>
      <c r="C1277" s="24"/>
      <c r="R1277" s="25"/>
      <c r="V1277" s="25"/>
      <c r="W1277" s="25"/>
      <c r="X1277" s="25"/>
      <c r="Y1277" s="25"/>
      <c r="Z1277" s="25"/>
      <c r="AA1277" s="25"/>
    </row>
    <row r="1278" spans="2:27" ht="16.5" customHeight="1" x14ac:dyDescent="0.25">
      <c r="B1278" s="24"/>
      <c r="C1278" s="24"/>
      <c r="R1278" s="25"/>
      <c r="V1278" s="25"/>
      <c r="W1278" s="25"/>
      <c r="X1278" s="25"/>
      <c r="Y1278" s="25"/>
      <c r="Z1278" s="25"/>
      <c r="AA1278" s="25"/>
    </row>
    <row r="1279" spans="2:27" ht="16.5" customHeight="1" x14ac:dyDescent="0.25">
      <c r="B1279" s="24"/>
      <c r="C1279" s="24"/>
      <c r="R1279" s="25"/>
      <c r="V1279" s="25"/>
      <c r="W1279" s="25"/>
      <c r="X1279" s="25"/>
      <c r="Y1279" s="25"/>
      <c r="Z1279" s="25"/>
      <c r="AA1279" s="25"/>
    </row>
    <row r="1280" spans="2:27" ht="16.5" customHeight="1" x14ac:dyDescent="0.25">
      <c r="B1280" s="24"/>
      <c r="C1280" s="24"/>
      <c r="R1280" s="25"/>
      <c r="V1280" s="25"/>
      <c r="W1280" s="25"/>
      <c r="X1280" s="25"/>
      <c r="Y1280" s="25"/>
      <c r="Z1280" s="25"/>
      <c r="AA1280" s="25"/>
    </row>
    <row r="1281" spans="2:27" ht="16.5" customHeight="1" x14ac:dyDescent="0.25">
      <c r="B1281" s="24"/>
      <c r="C1281" s="24"/>
      <c r="R1281" s="25"/>
      <c r="V1281" s="25"/>
      <c r="W1281" s="25"/>
      <c r="X1281" s="25"/>
      <c r="Y1281" s="25"/>
      <c r="Z1281" s="25"/>
      <c r="AA1281" s="25"/>
    </row>
    <row r="1282" spans="2:27" ht="16.5" customHeight="1" x14ac:dyDescent="0.25">
      <c r="B1282" s="24"/>
      <c r="C1282" s="24"/>
      <c r="R1282" s="25"/>
      <c r="V1282" s="25"/>
      <c r="W1282" s="25"/>
      <c r="X1282" s="25"/>
      <c r="Y1282" s="25"/>
      <c r="Z1282" s="25"/>
      <c r="AA1282" s="25"/>
    </row>
    <row r="1283" spans="2:27" ht="16.5" customHeight="1" x14ac:dyDescent="0.25">
      <c r="B1283" s="24"/>
      <c r="C1283" s="24"/>
      <c r="R1283" s="25"/>
      <c r="V1283" s="25"/>
      <c r="W1283" s="25"/>
      <c r="X1283" s="25"/>
      <c r="Y1283" s="25"/>
      <c r="Z1283" s="25"/>
      <c r="AA1283" s="25"/>
    </row>
    <row r="1284" spans="2:27" ht="16.5" customHeight="1" x14ac:dyDescent="0.25">
      <c r="B1284" s="24"/>
      <c r="C1284" s="24"/>
      <c r="R1284" s="25"/>
      <c r="V1284" s="25"/>
      <c r="W1284" s="25"/>
      <c r="X1284" s="25"/>
      <c r="Y1284" s="25"/>
      <c r="Z1284" s="25"/>
      <c r="AA1284" s="25"/>
    </row>
    <row r="1285" spans="2:27" ht="16.5" customHeight="1" x14ac:dyDescent="0.25">
      <c r="B1285" s="24"/>
      <c r="C1285" s="24"/>
      <c r="R1285" s="25"/>
      <c r="V1285" s="25"/>
      <c r="W1285" s="25"/>
      <c r="X1285" s="25"/>
      <c r="Y1285" s="25"/>
      <c r="Z1285" s="25"/>
      <c r="AA1285" s="25"/>
    </row>
    <row r="1286" spans="2:27" ht="16.5" customHeight="1" x14ac:dyDescent="0.25">
      <c r="B1286" s="24"/>
      <c r="C1286" s="24"/>
      <c r="R1286" s="25"/>
      <c r="V1286" s="25"/>
      <c r="W1286" s="25"/>
      <c r="X1286" s="25"/>
      <c r="Y1286" s="25"/>
      <c r="Z1286" s="25"/>
      <c r="AA1286" s="2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BA1234:BA1286">
    <cfRule type="expression" dxfId="2049" priority="246" stopIfTrue="1">
      <formula>AZ1234="Không/No"</formula>
    </cfRule>
  </conditionalFormatting>
  <conditionalFormatting sqref="AN1234:BC1286 AJ2:AK2 AJ33:AK34 AK35 AO41:AR41 AG3:AG9 AF3:AF142 AG10:AM22 AF2:AG2 AK3 BB2:BC1233 AM6:AR6 AY40:AZ42 AM2:AZ2 AL7:AR9 AY8:AZ10 AO67:AR67 AN151:AZ1233 AN10:AR40 AN42:AR66 AN68:AR125 AN3:AR5 AW40:AW42 AW8:AW10 AS3:AU150 AN127:AR150 AR126 AV3:AZ7 AW11:AZ11 AV13:AW13 AW12 AY12:AZ13 AW33:AZ39 AV14:AZ32 AW43:AZ45 AV46:AZ150">
    <cfRule type="expression" dxfId="2048" priority="279" stopIfTrue="1">
      <formula>$AB2="Không đi làm"</formula>
    </cfRule>
  </conditionalFormatting>
  <conditionalFormatting sqref="BP1509:BR65534">
    <cfRule type="expression" dxfId="2047" priority="282" stopIfTrue="1">
      <formula>$BN1509="Không/No"</formula>
    </cfRule>
  </conditionalFormatting>
  <conditionalFormatting sqref="X1234:Z65534">
    <cfRule type="expression" dxfId="2046" priority="242" stopIfTrue="1">
      <formula>$W1234="Không/No"</formula>
    </cfRule>
  </conditionalFormatting>
  <conditionalFormatting sqref="BE1509:BM65534">
    <cfRule type="expression" dxfId="2045" priority="240" stopIfTrue="1">
      <formula>$BD1509="Đi học tiếp-further education"</formula>
    </cfRule>
  </conditionalFormatting>
  <conditionalFormatting sqref="BI1509:BR65534">
    <cfRule type="expression" dxfId="2044" priority="239" stopIfTrue="1">
      <formula>$BD1509="Khác, ghi cụ thể -other, please specify: "</formula>
    </cfRule>
  </conditionalFormatting>
  <conditionalFormatting sqref="X151:Z1233 Z2:Z150 X2:X150">
    <cfRule type="expression" dxfId="2043" priority="291" stopIfTrue="1">
      <formula>$W2="Chưa/not yet"</formula>
    </cfRule>
  </conditionalFormatting>
  <conditionalFormatting sqref="BN151:BO1508 BN2:BN150">
    <cfRule type="expression" dxfId="2042" priority="294" stopIfTrue="1">
      <formula>$BD2="Khác, ghi cụ thể -other"</formula>
    </cfRule>
  </conditionalFormatting>
  <conditionalFormatting sqref="BH63:BH87 BI67 BE68:BE69 BD151:BH1508 BD2:BH2 BG71:BH132 BD3:BE66 BG3:BH62 BD70:BE150 BG134:BH150 BG133 BF3:BF150 BG63:BG70">
    <cfRule type="expression" dxfId="2041" priority="297" stopIfTrue="1">
      <formula>AND(OR($AB2="Làm công ăn lương",$AB2="Tự SX-KD"),NOT($AB2=""))</formula>
    </cfRule>
  </conditionalFormatting>
  <conditionalFormatting sqref="AL5:AM5">
    <cfRule type="expression" dxfId="2040" priority="238" stopIfTrue="1">
      <formula>$AB5="Không đi làm"</formula>
    </cfRule>
  </conditionalFormatting>
  <conditionalFormatting sqref="BA2:BA1233">
    <cfRule type="expression" dxfId="2039" priority="302" stopIfTrue="1">
      <formula>$AB2="Không đi làm"</formula>
    </cfRule>
    <cfRule type="expression" dxfId="2038" priority="303" stopIfTrue="1">
      <formula>$AZ2="Không/No"</formula>
    </cfRule>
  </conditionalFormatting>
  <conditionalFormatting sqref="BJ39:BL46 BJ48:BM52 BJ54:BM54 BJ56:BM59 BJ62:BM62 BK60:BM60 BJ64:BM66 BI68:BM68 BI69:BI70 BM70 BI71:BM76 BI77 BM77 BI78:BM87 BI89:BM90 BI88 BI93:BM103 BI105:BM107 BI104 BM104 BI109:BM109 BM108 BI111:BM117 BI120:BM120 BI122:BM127 BI129:BM132 BI134:BM136 BI139:BM145 BI147:BM1508 BJ3:BL36 BM2:BM46 BI2:BI66 BO4:BO25 BO27:BO74 BO76 BO78:BO137 BI91:BI92 BI128 BI133 BI137:BI138 BI146 BO140:BO150">
    <cfRule type="expression" dxfId="2037" priority="308" stopIfTrue="1">
      <formula>$BD2="Đi học tiếp-further education"</formula>
    </cfRule>
    <cfRule type="expression" dxfId="2036" priority="309" stopIfTrue="1">
      <formula>$BD2="Khác, ghi cụ thể -other"</formula>
    </cfRule>
    <cfRule type="expression" dxfId="2035" priority="310" stopIfTrue="1">
      <formula>AND(OR($AB2="Làm công ăn lương",$AB2="Tự SX-KD"),NOT($AB2=""))</formula>
    </cfRule>
  </conditionalFormatting>
  <conditionalFormatting sqref="BP2:BR2 BP68:BP74 BP83:BP95 BP140:BP143 BP145:BP148 BP151:BR1508 BP4:BP25 BP97:BP135 BP27:BP66 BP76 BP78:BP81 BQ3:BQ150 BR68:BR150 BR3:BR66">
    <cfRule type="expression" dxfId="2034" priority="325" stopIfTrue="1">
      <formula>$BD2="Khác, ghi cụ thể -other"</formula>
    </cfRule>
    <cfRule type="expression" dxfId="2033" priority="326" stopIfTrue="1">
      <formula>$BN2="Không/No"</formula>
    </cfRule>
  </conditionalFormatting>
  <conditionalFormatting sqref="AJ3">
    <cfRule type="expression" dxfId="2032" priority="236" stopIfTrue="1">
      <formula>$AB3="Không đi làm"</formula>
    </cfRule>
  </conditionalFormatting>
  <conditionalFormatting sqref="AJ4">
    <cfRule type="expression" dxfId="2031" priority="234" stopIfTrue="1">
      <formula>$AB4="Không đi làm"</formula>
    </cfRule>
  </conditionalFormatting>
  <conditionalFormatting sqref="AJ5:AK5">
    <cfRule type="expression" dxfId="2030" priority="231" stopIfTrue="1">
      <formula>$AB5="Không đi làm"</formula>
    </cfRule>
  </conditionalFormatting>
  <conditionalFormatting sqref="AJ6:AK6">
    <cfRule type="expression" dxfId="2029" priority="230" stopIfTrue="1">
      <formula>$AB6="Không đi làm"</formula>
    </cfRule>
  </conditionalFormatting>
  <conditionalFormatting sqref="AJ7:AK7">
    <cfRule type="expression" dxfId="2028" priority="229" stopIfTrue="1">
      <formula>$AB7="Không đi làm"</formula>
    </cfRule>
  </conditionalFormatting>
  <conditionalFormatting sqref="AJ8:AK8">
    <cfRule type="expression" dxfId="2027" priority="228" stopIfTrue="1">
      <formula>$AB8="Không đi làm"</formula>
    </cfRule>
  </conditionalFormatting>
  <conditionalFormatting sqref="AJ9:AK9">
    <cfRule type="expression" dxfId="2026" priority="227" stopIfTrue="1">
      <formula>$AB9="Không đi làm"</formula>
    </cfRule>
  </conditionalFormatting>
  <conditionalFormatting sqref="AN41">
    <cfRule type="expression" dxfId="2025" priority="220" stopIfTrue="1">
      <formula>$AB41="Không đi làm"</formula>
    </cfRule>
  </conditionalFormatting>
  <conditionalFormatting sqref="BM47">
    <cfRule type="expression" dxfId="2024" priority="216" stopIfTrue="1">
      <formula>$BD47="Đi học tiếp-further education"</formula>
    </cfRule>
    <cfRule type="expression" dxfId="2023" priority="217" stopIfTrue="1">
      <formula>$BD47="Khác, ghi cụ thể -other"</formula>
    </cfRule>
    <cfRule type="expression" dxfId="2022" priority="218" stopIfTrue="1">
      <formula>AND(OR($AB47="Làm công ăn lương",$AB47="Tự SX-KD"),NOT($AB47=""))</formula>
    </cfRule>
  </conditionalFormatting>
  <conditionalFormatting sqref="BM53">
    <cfRule type="expression" dxfId="2021" priority="212" stopIfTrue="1">
      <formula>$BD53="Đi học tiếp-further education"</formula>
    </cfRule>
    <cfRule type="expression" dxfId="2020" priority="213" stopIfTrue="1">
      <formula>$BD53="Khác, ghi cụ thể -other"</formula>
    </cfRule>
    <cfRule type="expression" dxfId="2019" priority="214" stopIfTrue="1">
      <formula>AND(OR($AB53="Làm công ăn lương",$AB53="Tự SX-KD"),NOT($AB53=""))</formula>
    </cfRule>
  </conditionalFormatting>
  <conditionalFormatting sqref="BM55">
    <cfRule type="expression" dxfId="2018" priority="208" stopIfTrue="1">
      <formula>$BD55="Đi học tiếp-further education"</formula>
    </cfRule>
    <cfRule type="expression" dxfId="2017" priority="209" stopIfTrue="1">
      <formula>$BD55="Khác, ghi cụ thể -other"</formula>
    </cfRule>
    <cfRule type="expression" dxfId="2016" priority="210" stopIfTrue="1">
      <formula>AND(OR($AB55="Làm công ăn lương",$AB55="Tự SX-KD"),NOT($AB55=""))</formula>
    </cfRule>
  </conditionalFormatting>
  <conditionalFormatting sqref="BM61">
    <cfRule type="expression" dxfId="2015" priority="204" stopIfTrue="1">
      <formula>$BD61="Đi học tiếp-further education"</formula>
    </cfRule>
    <cfRule type="expression" dxfId="2014" priority="205" stopIfTrue="1">
      <formula>$BD61="Khác, ghi cụ thể -other"</formula>
    </cfRule>
    <cfRule type="expression" dxfId="2013" priority="206" stopIfTrue="1">
      <formula>AND(OR($AB61="Làm công ăn lương",$AB61="Tự SX-KD"),NOT($AB61=""))</formula>
    </cfRule>
  </conditionalFormatting>
  <conditionalFormatting sqref="BM63">
    <cfRule type="expression" dxfId="2012" priority="200" stopIfTrue="1">
      <formula>$BD63="Đi học tiếp-further education"</formula>
    </cfRule>
    <cfRule type="expression" dxfId="2011" priority="201" stopIfTrue="1">
      <formula>$BD63="Khác, ghi cụ thể -other"</formula>
    </cfRule>
    <cfRule type="expression" dxfId="2010" priority="202" stopIfTrue="1">
      <formula>AND(OR($AB63="Làm công ăn lương",$AB63="Tự SX-KD"),NOT($AB63=""))</formula>
    </cfRule>
  </conditionalFormatting>
  <conditionalFormatting sqref="BP67">
    <cfRule type="expression" dxfId="2009" priority="190" stopIfTrue="1">
      <formula>$BD67="Khác, ghi cụ thể -other"</formula>
    </cfRule>
  </conditionalFormatting>
  <conditionalFormatting sqref="BE67">
    <cfRule type="expression" dxfId="2008" priority="191" stopIfTrue="1">
      <formula>AND(OR($AB67="Làm công ăn lương",$AB67="Tự SX-KD"),NOT($AB67=""))</formula>
    </cfRule>
  </conditionalFormatting>
  <conditionalFormatting sqref="BJ67:BM67">
    <cfRule type="expression" dxfId="2007" priority="194" stopIfTrue="1">
      <formula>$BD67="Đi học tiếp-further education"</formula>
    </cfRule>
    <cfRule type="expression" dxfId="2006" priority="195" stopIfTrue="1">
      <formula>$BD67="Khác, ghi cụ thể -other"</formula>
    </cfRule>
    <cfRule type="expression" dxfId="2005" priority="196" stopIfTrue="1">
      <formula>AND(OR($AB67="Làm công ăn lương",$AB67="Tự SX-KD"),NOT($AB67=""))</formula>
    </cfRule>
  </conditionalFormatting>
  <conditionalFormatting sqref="BR67">
    <cfRule type="expression" dxfId="2004" priority="197" stopIfTrue="1">
      <formula>$BD67="Khác, ghi cụ thể -other"</formula>
    </cfRule>
    <cfRule type="expression" dxfId="2003" priority="198" stopIfTrue="1">
      <formula>$BN67="Không/No"</formula>
    </cfRule>
  </conditionalFormatting>
  <conditionalFormatting sqref="AN67">
    <cfRule type="expression" dxfId="2002" priority="188" stopIfTrue="1">
      <formula>$AB67="Không đi làm"</formula>
    </cfRule>
  </conditionalFormatting>
  <conditionalFormatting sqref="BM69">
    <cfRule type="expression" dxfId="2001" priority="184" stopIfTrue="1">
      <formula>$BD69="Đi học tiếp-further education"</formula>
    </cfRule>
    <cfRule type="expression" dxfId="2000" priority="185" stopIfTrue="1">
      <formula>$BD69="Khác, ghi cụ thể -other"</formula>
    </cfRule>
    <cfRule type="expression" dxfId="1999" priority="186" stopIfTrue="1">
      <formula>AND(OR($AB69="Làm công ăn lương",$AB69="Tự SX-KD"),NOT($AB69=""))</formula>
    </cfRule>
  </conditionalFormatting>
  <conditionalFormatting sqref="BP82">
    <cfRule type="expression" dxfId="1998" priority="173" stopIfTrue="1">
      <formula>$BD82="Khác, ghi cụ thể -other"</formula>
    </cfRule>
    <cfRule type="expression" dxfId="1997" priority="174" stopIfTrue="1">
      <formula>$BN82="Không/No"</formula>
    </cfRule>
  </conditionalFormatting>
  <conditionalFormatting sqref="BM88">
    <cfRule type="expression" dxfId="1996" priority="164" stopIfTrue="1">
      <formula>$BD88="Đi học tiếp-further education"</formula>
    </cfRule>
    <cfRule type="expression" dxfId="1995" priority="165" stopIfTrue="1">
      <formula>$BD88="Khác, ghi cụ thể -other"</formula>
    </cfRule>
    <cfRule type="expression" dxfId="1994" priority="166" stopIfTrue="1">
      <formula>AND(OR($AB88="Làm công ăn lương",$AB88="Tự SX-KD"),NOT($AB88=""))</formula>
    </cfRule>
  </conditionalFormatting>
  <conditionalFormatting sqref="BM91">
    <cfRule type="expression" dxfId="1993" priority="160" stopIfTrue="1">
      <formula>$BD91="Đi học tiếp-further education"</formula>
    </cfRule>
    <cfRule type="expression" dxfId="1992" priority="161" stopIfTrue="1">
      <formula>$BD91="Khác, ghi cụ thể -other"</formula>
    </cfRule>
    <cfRule type="expression" dxfId="1991" priority="162" stopIfTrue="1">
      <formula>AND(OR($AB91="Làm công ăn lương",$AB91="Tự SX-KD"),NOT($AB91=""))</formula>
    </cfRule>
  </conditionalFormatting>
  <conditionalFormatting sqref="BM92">
    <cfRule type="expression" dxfId="1990" priority="156" stopIfTrue="1">
      <formula>$BD92="Đi học tiếp-further education"</formula>
    </cfRule>
    <cfRule type="expression" dxfId="1989" priority="157" stopIfTrue="1">
      <formula>$BD92="Khác, ghi cụ thể -other"</formula>
    </cfRule>
    <cfRule type="expression" dxfId="1988" priority="158" stopIfTrue="1">
      <formula>AND(OR($AB92="Làm công ăn lương",$AB92="Tự SX-KD"),NOT($AB92=""))</formula>
    </cfRule>
  </conditionalFormatting>
  <conditionalFormatting sqref="BP96">
    <cfRule type="expression" dxfId="1987" priority="150" stopIfTrue="1">
      <formula>$BD96="Khác, ghi cụ thể -other"</formula>
    </cfRule>
    <cfRule type="expression" dxfId="1986" priority="151" stopIfTrue="1">
      <formula>$BN96="Không/No"</formula>
    </cfRule>
  </conditionalFormatting>
  <conditionalFormatting sqref="BI108">
    <cfRule type="expression" dxfId="1985" priority="135" stopIfTrue="1">
      <formula>$BD108="Đi học tiếp-further education"</formula>
    </cfRule>
    <cfRule type="expression" dxfId="1984" priority="136" stopIfTrue="1">
      <formula>$BD108="Khác, ghi cụ thể -other"</formula>
    </cfRule>
    <cfRule type="expression" dxfId="1983" priority="137" stopIfTrue="1">
      <formula>AND(OR($AB108="Làm công ăn lương",$AB108="Tự SX-KD"),NOT($AB108=""))</formula>
    </cfRule>
  </conditionalFormatting>
  <conditionalFormatting sqref="BI110">
    <cfRule type="expression" dxfId="1982" priority="131" stopIfTrue="1">
      <formula>$BD110="Đi học tiếp-further education"</formula>
    </cfRule>
    <cfRule type="expression" dxfId="1981" priority="132" stopIfTrue="1">
      <formula>$BD110="Khác, ghi cụ thể -other"</formula>
    </cfRule>
    <cfRule type="expression" dxfId="1980" priority="133" stopIfTrue="1">
      <formula>AND(OR($AB110="Làm công ăn lương",$AB110="Tự SX-KD"),NOT($AB110=""))</formula>
    </cfRule>
  </conditionalFormatting>
  <conditionalFormatting sqref="BM110">
    <cfRule type="expression" dxfId="1979" priority="128" stopIfTrue="1">
      <formula>$BD110="Đi học tiếp-further education"</formula>
    </cfRule>
    <cfRule type="expression" dxfId="1978" priority="129" stopIfTrue="1">
      <formula>$BD110="Khác, ghi cụ thể -other"</formula>
    </cfRule>
    <cfRule type="expression" dxfId="1977" priority="130" stopIfTrue="1">
      <formula>AND(OR($AB110="Làm công ăn lương",$AB110="Tự SX-KD"),NOT($AB110=""))</formula>
    </cfRule>
  </conditionalFormatting>
  <conditionalFormatting sqref="BI118">
    <cfRule type="expression" dxfId="1976" priority="118" stopIfTrue="1">
      <formula>$BD118="Đi học tiếp-further education"</formula>
    </cfRule>
    <cfRule type="expression" dxfId="1975" priority="119" stopIfTrue="1">
      <formula>$BD118="Khác, ghi cụ thể -other"</formula>
    </cfRule>
    <cfRule type="expression" dxfId="1974" priority="120" stopIfTrue="1">
      <formula>AND(OR($AB118="Làm công ăn lương",$AB118="Tự SX-KD"),NOT($AB118=""))</formula>
    </cfRule>
  </conditionalFormatting>
  <conditionalFormatting sqref="BM118">
    <cfRule type="expression" dxfId="1973" priority="115" stopIfTrue="1">
      <formula>$BD118="Đi học tiếp-further education"</formula>
    </cfRule>
    <cfRule type="expression" dxfId="1972" priority="116" stopIfTrue="1">
      <formula>$BD118="Khác, ghi cụ thể -other"</formula>
    </cfRule>
    <cfRule type="expression" dxfId="1971" priority="117" stopIfTrue="1">
      <formula>AND(OR($AB118="Làm công ăn lương",$AB118="Tự SX-KD"),NOT($AB118=""))</formula>
    </cfRule>
  </conditionalFormatting>
  <conditionalFormatting sqref="BI119">
    <cfRule type="expression" dxfId="1970" priority="111" stopIfTrue="1">
      <formula>$BD119="Đi học tiếp-further education"</formula>
    </cfRule>
    <cfRule type="expression" dxfId="1969" priority="112" stopIfTrue="1">
      <formula>$BD119="Khác, ghi cụ thể -other"</formula>
    </cfRule>
    <cfRule type="expression" dxfId="1968" priority="113" stopIfTrue="1">
      <formula>AND(OR($AB119="Làm công ăn lương",$AB119="Tự SX-KD"),NOT($AB119=""))</formula>
    </cfRule>
  </conditionalFormatting>
  <conditionalFormatting sqref="BM119">
    <cfRule type="expression" dxfId="1967" priority="108" stopIfTrue="1">
      <formula>$BD119="Đi học tiếp-further education"</formula>
    </cfRule>
    <cfRule type="expression" dxfId="1966" priority="109" stopIfTrue="1">
      <formula>$BD119="Khác, ghi cụ thể -other"</formula>
    </cfRule>
    <cfRule type="expression" dxfId="1965" priority="110" stopIfTrue="1">
      <formula>AND(OR($AB119="Làm công ăn lương",$AB119="Tự SX-KD"),NOT($AB119=""))</formula>
    </cfRule>
  </conditionalFormatting>
  <conditionalFormatting sqref="BM121">
    <cfRule type="expression" dxfId="1964" priority="104" stopIfTrue="1">
      <formula>$BD121="Đi học tiếp-further education"</formula>
    </cfRule>
    <cfRule type="expression" dxfId="1963" priority="105" stopIfTrue="1">
      <formula>$BD121="Khác, ghi cụ thể -other"</formula>
    </cfRule>
    <cfRule type="expression" dxfId="1962" priority="106" stopIfTrue="1">
      <formula>AND(OR($AB121="Làm công ăn lương",$AB121="Tự SX-KD"),NOT($AB121=""))</formula>
    </cfRule>
  </conditionalFormatting>
  <conditionalFormatting sqref="BI121">
    <cfRule type="expression" dxfId="1961" priority="100" stopIfTrue="1">
      <formula>$BD121="Đi học tiếp-further education"</formula>
    </cfRule>
    <cfRule type="expression" dxfId="1960" priority="101" stopIfTrue="1">
      <formula>$BD121="Khác, ghi cụ thể -other"</formula>
    </cfRule>
    <cfRule type="expression" dxfId="1959" priority="102" stopIfTrue="1">
      <formula>AND(OR($AB121="Làm công ăn lương",$AB121="Tự SX-KD"),NOT($AB121=""))</formula>
    </cfRule>
  </conditionalFormatting>
  <conditionalFormatting sqref="BM128">
    <cfRule type="expression" dxfId="1958" priority="91" stopIfTrue="1">
      <formula>$BD128="Đi học tiếp-further education"</formula>
    </cfRule>
    <cfRule type="expression" dxfId="1957" priority="92" stopIfTrue="1">
      <formula>$BD128="Khác, ghi cụ thể -other"</formula>
    </cfRule>
    <cfRule type="expression" dxfId="1956" priority="93" stopIfTrue="1">
      <formula>AND(OR($AB128="Làm công ăn lương",$AB128="Tự SX-KD"),NOT($AB128=""))</formula>
    </cfRule>
  </conditionalFormatting>
  <conditionalFormatting sqref="BH133">
    <cfRule type="expression" dxfId="1955" priority="84" stopIfTrue="1">
      <formula>AND(OR($AB133="Làm công ăn lương",$AB133="Tự SX-KD"),NOT($AB133=""))</formula>
    </cfRule>
  </conditionalFormatting>
  <conditionalFormatting sqref="BM133">
    <cfRule type="expression" dxfId="1954" priority="85" stopIfTrue="1">
      <formula>$BD133="Đi học tiếp-further education"</formula>
    </cfRule>
    <cfRule type="expression" dxfId="1953" priority="86" stopIfTrue="1">
      <formula>$BD133="Khác, ghi cụ thể -other"</formula>
    </cfRule>
    <cfRule type="expression" dxfId="1952" priority="87" stopIfTrue="1">
      <formula>AND(OR($AB133="Làm công ăn lương",$AB133="Tự SX-KD"),NOT($AB133=""))</formula>
    </cfRule>
  </conditionalFormatting>
  <conditionalFormatting sqref="BP136">
    <cfRule type="expression" dxfId="1951" priority="79" stopIfTrue="1">
      <formula>$BD136="Khác, ghi cụ thể -other"</formula>
    </cfRule>
    <cfRule type="expression" dxfId="1950" priority="80" stopIfTrue="1">
      <formula>$BN136="Không/No"</formula>
    </cfRule>
  </conditionalFormatting>
  <conditionalFormatting sqref="BM137">
    <cfRule type="expression" dxfId="1949" priority="75" stopIfTrue="1">
      <formula>$BD137="Đi học tiếp-further education"</formula>
    </cfRule>
    <cfRule type="expression" dxfId="1948" priority="76" stopIfTrue="1">
      <formula>$BD137="Khác, ghi cụ thể -other"</formula>
    </cfRule>
    <cfRule type="expression" dxfId="1947" priority="77" stopIfTrue="1">
      <formula>AND(OR($AB137="Làm công ăn lương",$AB137="Tự SX-KD"),NOT($AB137=""))</formula>
    </cfRule>
  </conditionalFormatting>
  <conditionalFormatting sqref="BM138">
    <cfRule type="expression" dxfId="1946" priority="71" stopIfTrue="1">
      <formula>$BD138="Đi học tiếp-further education"</formula>
    </cfRule>
    <cfRule type="expression" dxfId="1945" priority="72" stopIfTrue="1">
      <formula>$BD138="Khác, ghi cụ thể -other"</formula>
    </cfRule>
    <cfRule type="expression" dxfId="1944" priority="73" stopIfTrue="1">
      <formula>AND(OR($AB138="Làm công ăn lương",$AB138="Tự SX-KD"),NOT($AB138=""))</formula>
    </cfRule>
  </conditionalFormatting>
  <conditionalFormatting sqref="AF143">
    <cfRule type="expression" dxfId="1943" priority="67" stopIfTrue="1">
      <formula>$AB143="Không đi làm"</formula>
    </cfRule>
  </conditionalFormatting>
  <conditionalFormatting sqref="BP144">
    <cfRule type="expression" dxfId="1942" priority="65" stopIfTrue="1">
      <formula>$BD144="Khác, ghi cụ thể -other"</formula>
    </cfRule>
    <cfRule type="expression" dxfId="1941" priority="66" stopIfTrue="1">
      <formula>$BN144="Không/No"</formula>
    </cfRule>
  </conditionalFormatting>
  <conditionalFormatting sqref="AF145">
    <cfRule type="expression" dxfId="1940" priority="63" stopIfTrue="1">
      <formula>$AB145="Không đi làm"</formula>
    </cfRule>
  </conditionalFormatting>
  <conditionalFormatting sqref="BM146">
    <cfRule type="expression" dxfId="1939" priority="57" stopIfTrue="1">
      <formula>$BD146="Đi học tiếp-further education"</formula>
    </cfRule>
    <cfRule type="expression" dxfId="1938" priority="58" stopIfTrue="1">
      <formula>$BD146="Khác, ghi cụ thể -other"</formula>
    </cfRule>
    <cfRule type="expression" dxfId="1937" priority="59" stopIfTrue="1">
      <formula>AND(OR($AB146="Làm công ăn lương",$AB146="Tự SX-KD"),NOT($AB146=""))</formula>
    </cfRule>
  </conditionalFormatting>
  <conditionalFormatting sqref="AF147">
    <cfRule type="expression" dxfId="1936" priority="55" stopIfTrue="1">
      <formula>$AB147="Không đi làm"</formula>
    </cfRule>
  </conditionalFormatting>
  <conditionalFormatting sqref="AF148:AF149">
    <cfRule type="expression" dxfId="1935" priority="54" stopIfTrue="1">
      <formula>$AB148="Không đi làm"</formula>
    </cfRule>
  </conditionalFormatting>
  <conditionalFormatting sqref="BP149">
    <cfRule type="expression" dxfId="1934" priority="52" stopIfTrue="1">
      <formula>$BD149="Khác, ghi cụ thể -other"</formula>
    </cfRule>
    <cfRule type="expression" dxfId="1933" priority="53" stopIfTrue="1">
      <formula>$BN149="Không/No"</formula>
    </cfRule>
  </conditionalFormatting>
  <conditionalFormatting sqref="BP150">
    <cfRule type="expression" dxfId="1932" priority="49" stopIfTrue="1">
      <formula>$BD150="Khác, ghi cụ thể -other"</formula>
    </cfRule>
    <cfRule type="expression" dxfId="1931" priority="50" stopIfTrue="1">
      <formula>$BN150="Không/No"</formula>
    </cfRule>
  </conditionalFormatting>
  <conditionalFormatting sqref="BO2">
    <cfRule type="expression" dxfId="1930" priority="45" stopIfTrue="1">
      <formula>$BD2="Đi học tiếp-further education"</formula>
    </cfRule>
    <cfRule type="expression" dxfId="1929" priority="46" stopIfTrue="1">
      <formula>$BD2="Khác, ghi cụ thể -other"</formula>
    </cfRule>
    <cfRule type="expression" dxfId="1928" priority="47" stopIfTrue="1">
      <formula>AND(OR($AB2="Làm công ăn lương",$AB2="Tự SX-KD"),NOT($AB2=""))</formula>
    </cfRule>
  </conditionalFormatting>
  <conditionalFormatting sqref="BP137">
    <cfRule type="expression" dxfId="1927" priority="43" stopIfTrue="1">
      <formula>$BD137="Khác, ghi cụ thể -other"</formula>
    </cfRule>
    <cfRule type="expression" dxfId="1926" priority="44" stopIfTrue="1">
      <formula>$BN137="Không/No"</formula>
    </cfRule>
  </conditionalFormatting>
  <conditionalFormatting sqref="BO138">
    <cfRule type="expression" dxfId="1925" priority="40" stopIfTrue="1">
      <formula>$BD138="Đi học tiếp-further education"</formula>
    </cfRule>
    <cfRule type="expression" dxfId="1924" priority="41" stopIfTrue="1">
      <formula>$BD138="Khác, ghi cụ thể -other"</formula>
    </cfRule>
    <cfRule type="expression" dxfId="1923" priority="42" stopIfTrue="1">
      <formula>AND(OR($AB138="Làm công ăn lương",$AB138="Tự SX-KD"),NOT($AB138=""))</formula>
    </cfRule>
  </conditionalFormatting>
  <conditionalFormatting sqref="BP138">
    <cfRule type="expression" dxfId="1922" priority="38" stopIfTrue="1">
      <formula>$BD138="Khác, ghi cụ thể -other"</formula>
    </cfRule>
    <cfRule type="expression" dxfId="1921" priority="39" stopIfTrue="1">
      <formula>$BN138="Không/No"</formula>
    </cfRule>
  </conditionalFormatting>
  <conditionalFormatting sqref="BO139">
    <cfRule type="expression" dxfId="1920" priority="35" stopIfTrue="1">
      <formula>$BD139="Đi học tiếp-further education"</formula>
    </cfRule>
    <cfRule type="expression" dxfId="1919" priority="36" stopIfTrue="1">
      <formula>$BD139="Khác, ghi cụ thể -other"</formula>
    </cfRule>
    <cfRule type="expression" dxfId="1918" priority="37" stopIfTrue="1">
      <formula>AND(OR($AB139="Làm công ăn lương",$AB139="Tự SX-KD"),NOT($AB139=""))</formula>
    </cfRule>
  </conditionalFormatting>
  <conditionalFormatting sqref="BP139">
    <cfRule type="expression" dxfId="1917" priority="33" stopIfTrue="1">
      <formula>$BD139="Khác, ghi cụ thể -other"</formula>
    </cfRule>
    <cfRule type="expression" dxfId="1916" priority="34" stopIfTrue="1">
      <formula>$BN139="Không/No"</formula>
    </cfRule>
  </conditionalFormatting>
  <conditionalFormatting sqref="BP3">
    <cfRule type="expression" dxfId="1915" priority="31" stopIfTrue="1">
      <formula>$BD3="Khác, ghi cụ thể -other"</formula>
    </cfRule>
    <cfRule type="expression" dxfId="1914" priority="32" stopIfTrue="1">
      <formula>$BN3="Không/No"</formula>
    </cfRule>
  </conditionalFormatting>
  <conditionalFormatting sqref="BO3">
    <cfRule type="expression" dxfId="1913" priority="28" stopIfTrue="1">
      <formula>$BD3="Đi học tiếp-further education"</formula>
    </cfRule>
    <cfRule type="expression" dxfId="1912" priority="29" stopIfTrue="1">
      <formula>$BD3="Khác, ghi cụ thể -other"</formula>
    </cfRule>
    <cfRule type="expression" dxfId="1911" priority="30" stopIfTrue="1">
      <formula>AND(OR($AB3="Làm công ăn lương",$AB3="Tự SX-KD"),NOT($AB3=""))</formula>
    </cfRule>
  </conditionalFormatting>
  <conditionalFormatting sqref="AK4">
    <cfRule type="expression" dxfId="1910" priority="27" stopIfTrue="1">
      <formula>$AB4="Không đi làm"</formula>
    </cfRule>
  </conditionalFormatting>
  <conditionalFormatting sqref="BP26">
    <cfRule type="expression" dxfId="1909" priority="25" stopIfTrue="1">
      <formula>$BD26="Khác, ghi cụ thể -other"</formula>
    </cfRule>
    <cfRule type="expression" dxfId="1908" priority="26" stopIfTrue="1">
      <formula>$BN26="Không/No"</formula>
    </cfRule>
  </conditionalFormatting>
  <conditionalFormatting sqref="BO26">
    <cfRule type="expression" dxfId="1907" priority="22" stopIfTrue="1">
      <formula>$BD26="Đi học tiếp-further education"</formula>
    </cfRule>
    <cfRule type="expression" dxfId="1906" priority="23" stopIfTrue="1">
      <formula>$BD26="Khác, ghi cụ thể -other"</formula>
    </cfRule>
    <cfRule type="expression" dxfId="1905" priority="24" stopIfTrue="1">
      <formula>AND(OR($AB26="Làm công ăn lương",$AB26="Tự SX-KD"),NOT($AB26=""))</formula>
    </cfRule>
  </conditionalFormatting>
  <conditionalFormatting sqref="BO75">
    <cfRule type="expression" dxfId="1904" priority="17" stopIfTrue="1">
      <formula>$BD75="Đi học tiếp-further education"</formula>
    </cfRule>
    <cfRule type="expression" dxfId="1903" priority="18" stopIfTrue="1">
      <formula>$BD75="Khác, ghi cụ thể -other"</formula>
    </cfRule>
    <cfRule type="expression" dxfId="1902" priority="19" stopIfTrue="1">
      <formula>AND(OR($AB75="Làm công ăn lương",$AB75="Tự SX-KD"),NOT($AB75=""))</formula>
    </cfRule>
  </conditionalFormatting>
  <conditionalFormatting sqref="BP75">
    <cfRule type="expression" dxfId="1901" priority="20" stopIfTrue="1">
      <formula>$BD75="Khác, ghi cụ thể -other"</formula>
    </cfRule>
    <cfRule type="expression" dxfId="1900" priority="21" stopIfTrue="1">
      <formula>$BN75="Không/No"</formula>
    </cfRule>
  </conditionalFormatting>
  <conditionalFormatting sqref="BO77">
    <cfRule type="expression" dxfId="1899" priority="12" stopIfTrue="1">
      <formula>$BD77="Đi học tiếp-further education"</formula>
    </cfRule>
    <cfRule type="expression" dxfId="1898" priority="13" stopIfTrue="1">
      <formula>$BD77="Khác, ghi cụ thể -other"</formula>
    </cfRule>
    <cfRule type="expression" dxfId="1897" priority="14" stopIfTrue="1">
      <formula>AND(OR($AB77="Làm công ăn lương",$AB77="Tự SX-KD"),NOT($AB77=""))</formula>
    </cfRule>
  </conditionalFormatting>
  <conditionalFormatting sqref="BP77">
    <cfRule type="expression" dxfId="1896" priority="15" stopIfTrue="1">
      <formula>$BD77="Khác, ghi cụ thể -other"</formula>
    </cfRule>
    <cfRule type="expression" dxfId="1895" priority="16" stopIfTrue="1">
      <formula>$BN77="Không/No"</formula>
    </cfRule>
  </conditionalFormatting>
  <conditionalFormatting sqref="BD67:BD69">
    <cfRule type="expression" dxfId="1894" priority="9" stopIfTrue="1">
      <formula>AND(OR($AB67="Làm công ăn lương",$AB67="Tự SX-KD"),NOT($AB67=""))</formula>
    </cfRule>
  </conditionalFormatting>
  <conditionalFormatting sqref="AN126:AQ126">
    <cfRule type="expression" dxfId="1893" priority="8" stopIfTrue="1">
      <formula>$AB126="Không đi làm"</formula>
    </cfRule>
  </conditionalFormatting>
  <conditionalFormatting sqref="AV8:AV12">
    <cfRule type="expression" dxfId="1892" priority="5" stopIfTrue="1">
      <formula>$AB8="Không đi làm"</formula>
    </cfRule>
  </conditionalFormatting>
  <conditionalFormatting sqref="AV33:AV45">
    <cfRule type="expression" dxfId="1891" priority="4" stopIfTrue="1">
      <formula>$AB33="Không đi làm"</formula>
    </cfRule>
  </conditionalFormatting>
  <conditionalFormatting sqref="AX8:AX10">
    <cfRule type="expression" dxfId="1890" priority="3" stopIfTrue="1">
      <formula>$AB8="Không đi làm"</formula>
    </cfRule>
  </conditionalFormatting>
  <conditionalFormatting sqref="AX40:AX42">
    <cfRule type="expression" dxfId="1889" priority="2" stopIfTrue="1">
      <formula>$AB40="Không đi làm"</formula>
    </cfRule>
  </conditionalFormatting>
  <conditionalFormatting sqref="AX12:AX13">
    <cfRule type="expression" dxfId="1888" priority="1" stopIfTrue="1">
      <formula>$AB12="Không đi làm"</formula>
    </cfRule>
  </conditionalFormatting>
  <dataValidations count="24">
    <dataValidation type="list" allowBlank="1" showInputMessage="1" showErrorMessage="1" sqref="AT54 AT57:AT58 AT62 AT65:AT68 AT71:AT76 AT78:AT81 AT83:AT87 AT89 AT93:AT95 AT97:AT103 AT105:AT107 AT109 AT111:AT117 AT120 AT129 AT131 AT145 AT147:AT148 AT2:AT36 AT122:AT127 AT48:AT52 AT133:AT143 AT39:AT46 AR133:AR143 AR122:AR127 AR2:AR36 AR147:AR148 AR145 AR131 AR129 AR120 AR111:AR117 AR109 AR105:AR107 AR97:AR103 AR93:AR95 AR89 AR83:AR87 AR78:AR81 AR71:AR76 AR65:AR68 AR62 AR57:AR58 AR54 AR48:AR52 AR39:AR46 BW151:BW1233">
      <formula1>perception</formula1>
    </dataValidation>
    <dataValidation type="list" allowBlank="1" showInputMessage="1" showErrorMessage="1" sqref="BJ134:BL136 BJ122:BL127 BJ111:BL117 BJ68:BL68 BJ71:BL76 BN151:BO1508 BJ120:BL120 BJ39:BL46 BJ109:BL109 BJ48:BL52 BJ147:BL1508 BJ54:BL54 BJ93:BL103 BJ139:BL145 BJ78:BL87 BJ129:BL132 BJ56:BJ59 BK56:BL60 AZ2:AZ1233 BJ62:BL62 BJ105:BL107 BJ89:BL90 BJ64:BL66 BK67:BM67 BJ4:BL36 BP67">
      <formula1>yesno</formula1>
    </dataValidation>
    <dataValidation type="list" allowBlank="1" showInputMessage="1" showErrorMessage="1" sqref="BR1509:BR65534 BR68:BR1100 BR2:BR66">
      <formula1>fe_cert</formula1>
    </dataValidation>
    <dataValidation type="list" allowBlank="1" showInputMessage="1" showErrorMessage="1" sqref="BE67">
      <formula1>jobreason</formula1>
    </dataValidation>
    <dataValidation type="list" allowBlank="1" showInputMessage="1" showErrorMessage="1" sqref="BI37:BI38 BI47 BI53 BI55 BI60:BI61 BI63 BI69:BI70 BI77 BI88 BI91:BI92 BI104 BI108 BI110 BI118:BI119 BI121 BI128 BI133 BI137:BI138 BI146 BI2:BI12">
      <formula1>jobapply</formula1>
    </dataValidation>
    <dataValidation type="list" allowBlank="1" showInputMessage="1" showErrorMessage="1" sqref="BG117 BG14:BG36 BG42 BG72 BG77:BG78 BG84:BG85 BG95 BG103 BG107 BG112 BG133:BG134 BG139:BG140 BG2:BG12 BG89">
      <formula1>level</formula1>
    </dataValidation>
    <dataValidation type="list" allowBlank="1" showInputMessage="1" showErrorMessage="1" sqref="BH2:BH128 BH133:BH149 BH130:BH131">
      <formula1>LydokoVL</formula1>
    </dataValidation>
    <dataValidation type="list" allowBlank="1" showInputMessage="1" showErrorMessage="1" sqref="BJ37:BL38 BJ2:BL3 BJ47:BL47 BJ53:BL53 BJ55:BL55 BJ60 BJ61:BL61 BJ63:BL63 BJ69:BL70 BJ77:BL77 BJ88:BL88 BJ91:BL92 BJ104:BL104 BJ108:BL108 BJ110:BL110 BJ118:BL119 BJ121:BL121 BJ128:BL128 BJ133:BL133 BJ137:BL138 BJ146:BL146">
      <formula1>lydo</formula1>
    </dataValidation>
    <dataValidation type="list" allowBlank="1" showInputMessage="1" showErrorMessage="1" sqref="W1234:Y65534 AA2:AA65534">
      <formula1>rankcert</formula1>
    </dataValidation>
    <dataValidation type="list" allowBlank="1" showInputMessage="1" showErrorMessage="1" sqref="Z1106:Z1233 Y151:Y1233 X2:X1233 L2:L150">
      <formula1>vt_level</formula1>
    </dataValidation>
    <dataValidation type="list" allowBlank="1" showInputMessage="1" showErrorMessage="1" sqref="CC2:CD1233 BS2:BS1233 BU2:BU1233 BW2:BW150">
      <formula1>agreement</formula1>
    </dataValidation>
    <dataValidation type="list" allowBlank="1" showInputMessage="1" showErrorMessage="1" sqref="BY68:CA1233 BY67:CB67 BY2:CA66">
      <formula1>improvement</formula1>
    </dataValidation>
    <dataValidation type="list" allowBlank="1" showInputMessage="1" showErrorMessage="1" sqref="AF145 AF147:AF149 AF2:AF143">
      <formula1>sector</formula1>
    </dataValidation>
    <dataValidation type="list" allowBlank="1" showInputMessage="1" showErrorMessage="1" sqref="BA31:BA32 BA36 BA39:BA46 BA48 BA50:BA51 BA54 BA57:BA58 BA65:BA67 BA72:BA73 BA78:BA80 BA83:BA87 BA94:BA95 BA98:BA99 BA101 BA103 BA105:BA107 BA109 BA111:BA117 BA120 BA122:BA127 BA129 BA131 BA134:BA143 BA145 BA147:BA148 BA2:BA27">
      <formula1>timetraining</formula1>
    </dataValidation>
    <dataValidation type="list" allowBlank="1" showInputMessage="1" showErrorMessage="1" sqref="BN2:BN150">
      <formula1>lydohocnghe</formula1>
    </dataValidation>
    <dataValidation type="list" allowBlank="1" showInputMessage="1" showErrorMessage="1" sqref="AO2:AO1233">
      <formula1>employment_after_graduation</formula1>
    </dataValidation>
    <dataValidation type="list" allowBlank="1" showInputMessage="1" showErrorMessage="1" sqref="AP2:AP1233">
      <formula1>jobfind</formula1>
    </dataValidation>
    <dataValidation type="list" allowBlank="1" showInputMessage="1" showErrorMessage="1" sqref="AX2:AX97 AX100:AX150">
      <formula1>salary</formula1>
    </dataValidation>
    <dataValidation type="list" allowBlank="1" showInputMessage="1" showErrorMessage="1" sqref="AY2:AY65534">
      <formula1>number</formula1>
    </dataValidation>
    <dataValidation type="list" allowBlank="1" showInputMessage="1" showErrorMessage="1" sqref="AB2:AB1233">
      <formula1>employment</formula1>
    </dataValidation>
    <dataValidation type="list" allowBlank="1" showInputMessage="1" showErrorMessage="1" sqref="AV2:AV150">
      <formula1>related</formula1>
    </dataValidation>
    <dataValidation type="list" allowBlank="1" showInputMessage="1" showErrorMessage="1" sqref="V2:V1233">
      <formula1>schooling</formula1>
    </dataValidation>
    <dataValidation type="list" allowBlank="1" showInputMessage="1" showErrorMessage="1" sqref="W2:W1233">
      <formula1>yesno2</formula1>
    </dataValidation>
    <dataValidation type="list" allowBlank="1" showInputMessage="1" showErrorMessage="1" sqref="R2:R150">
      <formula1>gender</formula1>
    </dataValidation>
  </dataValidations>
  <hyperlinks>
    <hyperlink ref="Q40" r:id="rId2"/>
    <hyperlink ref="AM40" r:id="rId3"/>
    <hyperlink ref="AM41" r:id="rId4"/>
    <hyperlink ref="Q33" r:id="rId5"/>
    <hyperlink ref="AM33" r:id="rId6"/>
    <hyperlink ref="Q34" r:id="rId7"/>
    <hyperlink ref="AM34" r:id="rId8"/>
    <hyperlink ref="AM53" r:id="rId9"/>
    <hyperlink ref="Q35" r:id="rId10"/>
    <hyperlink ref="Q36" r:id="rId11"/>
    <hyperlink ref="Q95" r:id="rId12"/>
    <hyperlink ref="AM95" r:id="rId13"/>
    <hyperlink ref="AM96" r:id="rId14"/>
    <hyperlink ref="Q97" r:id="rId15"/>
    <hyperlink ref="AM97" r:id="rId16"/>
    <hyperlink ref="Q135" r:id="rId17"/>
    <hyperlink ref="Q125" r:id="rId18"/>
    <hyperlink ref="Q119" r:id="rId19"/>
    <hyperlink ref="Q120" r:id="rId20"/>
    <hyperlink ref="Q121" r:id="rId21"/>
    <hyperlink ref="Q136" r:id="rId22"/>
    <hyperlink ref="Q122" r:id="rId23"/>
    <hyperlink ref="Q111" r:id="rId24"/>
    <hyperlink ref="Q112" r:id="rId25"/>
    <hyperlink ref="Q138" r:id="rId26"/>
    <hyperlink ref="Q139" r:id="rId27"/>
    <hyperlink ref="Q148" r:id="rId28"/>
    <hyperlink ref="Q142" r:id="rId29"/>
    <hyperlink ref="Q77" r:id="rId30"/>
    <hyperlink ref="Q65" r:id="rId31"/>
    <hyperlink ref="Q98" r:id="rId32"/>
    <hyperlink ref="Q66" r:id="rId33"/>
    <hyperlink ref="Q124" r:id="rId34"/>
    <hyperlink ref="Q123" r:id="rId35"/>
    <hyperlink ref="Q2" r:id="rId36"/>
    <hyperlink ref="Q25" r:id="rId37"/>
    <hyperlink ref="Q26" r:id="rId38"/>
    <hyperlink ref="Q67" r:id="rId39"/>
    <hyperlink ref="Q68" r:id="rId40"/>
    <hyperlink ref="AM68" r:id="rId41"/>
    <hyperlink ref="AM69" r:id="rId42"/>
    <hyperlink ref="Q70" r:id="rId43"/>
    <hyperlink ref="Q43" r:id="rId44"/>
    <hyperlink ref="AM43" r:id="rId45"/>
    <hyperlink ref="Q39" r:id="rId46"/>
    <hyperlink ref="AM39" r:id="rId47"/>
    <hyperlink ref="Q44" r:id="rId48"/>
    <hyperlink ref="AM44" r:id="rId49"/>
    <hyperlink ref="Q46" r:id="rId50"/>
    <hyperlink ref="Q64" r:id="rId51"/>
    <hyperlink ref="Q56" r:id="rId52"/>
    <hyperlink ref="Q71" r:id="rId53"/>
    <hyperlink ref="Q129" r:id="rId54"/>
    <hyperlink ref="Q48" r:id="rId55"/>
    <hyperlink ref="Q50" r:id="rId56"/>
    <hyperlink ref="Q51" r:id="rId57"/>
    <hyperlink ref="Q72" r:id="rId58"/>
    <hyperlink ref="Q75" r:id="rId59"/>
    <hyperlink ref="Q76" r:id="rId60"/>
    <hyperlink ref="Q78" r:id="rId61"/>
    <hyperlink ref="AM78" r:id="rId62"/>
    <hyperlink ref="Q79" r:id="rId63"/>
    <hyperlink ref="AM79" r:id="rId64"/>
    <hyperlink ref="Q80" r:id="rId65"/>
    <hyperlink ref="AM80" r:id="rId66"/>
    <hyperlink ref="Q82" r:id="rId67"/>
    <hyperlink ref="Q83" r:id="rId68"/>
    <hyperlink ref="Q86" r:id="rId69"/>
    <hyperlink ref="Q55" r:id="rId70"/>
    <hyperlink ref="Q90" r:id="rId71"/>
    <hyperlink ref="Q91" r:id="rId72"/>
    <hyperlink ref="Q99" r:id="rId73"/>
    <hyperlink ref="Q100" r:id="rId74"/>
    <hyperlink ref="Q101" r:id="rId75"/>
    <hyperlink ref="Q102" r:id="rId76"/>
    <hyperlink ref="Q103" r:id="rId77"/>
    <hyperlink ref="Q93" r:id="rId78"/>
    <hyperlink ref="Q57" r:id="rId79"/>
    <hyperlink ref="AM57" r:id="rId80"/>
    <hyperlink ref="Q113" r:id="rId81"/>
    <hyperlink ref="Q110" r:id="rId82"/>
    <hyperlink ref="Q58" r:id="rId83"/>
    <hyperlink ref="Q59" r:id="rId84"/>
    <hyperlink ref="Q60" r:id="rId85"/>
    <hyperlink ref="Q61" r:id="rId86"/>
    <hyperlink ref="Q115" r:id="rId87"/>
    <hyperlink ref="Q116" r:id="rId88"/>
    <hyperlink ref="Q117" r:id="rId89"/>
    <hyperlink ref="Q8" r:id="rId90"/>
    <hyperlink ref="Q118" r:id="rId91"/>
    <hyperlink ref="AM9" r:id="rId92"/>
    <hyperlink ref="Q10" r:id="rId93"/>
    <hyperlink ref="AM10" r:id="rId94"/>
    <hyperlink ref="Q62" r:id="rId95"/>
    <hyperlink ref="Q18" r:id="rId96"/>
    <hyperlink ref="AM18" r:id="rId97"/>
    <hyperlink ref="Q19" r:id="rId98"/>
    <hyperlink ref="Q11" r:id="rId99"/>
    <hyperlink ref="Q12" r:id="rId100"/>
    <hyperlink ref="Q13" r:id="rId101"/>
    <hyperlink ref="AM13" r:id="rId102"/>
    <hyperlink ref="Q14" r:id="rId103"/>
    <hyperlink ref="Q15" r:id="rId104"/>
    <hyperlink ref="AM16" r:id="rId105"/>
    <hyperlink ref="Q63" r:id="rId106"/>
    <hyperlink ref="AM63" r:id="rId107"/>
    <hyperlink ref="Q27" r:id="rId108"/>
    <hyperlink ref="Q28" r:id="rId109"/>
    <hyperlink ref="AM20" r:id="rId110"/>
    <hyperlink ref="Q22" r:id="rId111"/>
    <hyperlink ref="Q23" r:id="rId112"/>
    <hyperlink ref="AM23" r:id="rId113"/>
    <hyperlink ref="Q24" r:id="rId114"/>
    <hyperlink ref="Q131" r:id="rId115"/>
    <hyperlink ref="AM131" r:id="rId116"/>
    <hyperlink ref="Q140" r:id="rId117"/>
    <hyperlink ref="AM17" r:id="rId118"/>
    <hyperlink ref="Q30" r:id="rId119"/>
    <hyperlink ref="Q149" r:id="rId120"/>
    <hyperlink ref="AM149" r:id="rId121"/>
    <hyperlink ref="Q133" r:id="rId122"/>
    <hyperlink ref="AM133" r:id="rId123"/>
    <hyperlink ref="Q144" r:id="rId124"/>
    <hyperlink ref="Q130" r:id="rId125"/>
    <hyperlink ref="Q145" r:id="rId126"/>
    <hyperlink ref="AM147" r:id="rId127"/>
    <hyperlink ref="Q105" r:id="rId128"/>
    <hyperlink ref="AM105" r:id="rId129"/>
    <hyperlink ref="Q108" r:id="rId130"/>
    <hyperlink ref="AM109" r:id="rId131"/>
    <hyperlink ref="Q38" r:id="rId132"/>
    <hyperlink ref="AM38" r:id="rId133"/>
    <hyperlink ref="AM145" r:id="rId134"/>
    <hyperlink ref="AM139" r:id="rId135"/>
    <hyperlink ref="AM135" r:id="rId136"/>
    <hyperlink ref="AM125" r:id="rId137"/>
    <hyperlink ref="AM148" r:id="rId138"/>
    <hyperlink ref="AM4" r:id="rId139"/>
    <hyperlink ref="AM8" r:id="rId140"/>
    <hyperlink ref="AM15" r:id="rId141"/>
    <hyperlink ref="AM12" r:id="rId142"/>
    <hyperlink ref="AM24" r:id="rId143"/>
    <hyperlink ref="AM54" r:id="rId144"/>
    <hyperlink ref="AM35" r:id="rId145"/>
    <hyperlink ref="AM36" r:id="rId146"/>
    <hyperlink ref="AM37" r:id="rId147"/>
    <hyperlink ref="Q37" r:id="rId148"/>
    <hyperlink ref="AM119" r:id="rId149" display="http://www.hvac.vn/dienlanhbk@hcm.vnn.vn"/>
    <hyperlink ref="AM123" r:id="rId150"/>
    <hyperlink ref="AM56" r:id="rId151"/>
    <hyperlink ref="AM117" r:id="rId152"/>
    <hyperlink ref="AM116" r:id="rId153"/>
    <hyperlink ref="AM111" r:id="rId154"/>
    <hyperlink ref="AM112" r:id="rId155"/>
    <hyperlink ref="AM42" r:id="rId156"/>
    <hyperlink ref="AM48" r:id="rId157"/>
    <hyperlink ref="AM67" r:id="rId158"/>
    <hyperlink ref="AM70" r:id="rId159"/>
    <hyperlink ref="AM65" r:id="rId160"/>
    <hyperlink ref="AM76" r:id="rId161"/>
    <hyperlink ref="AM90" r:id="rId162"/>
    <hyperlink ref="AM91" r:id="rId163"/>
    <hyperlink ref="AM98" r:id="rId164"/>
    <hyperlink ref="AM101" r:id="rId165"/>
    <hyperlink ref="AM137" r:id="rId166"/>
    <hyperlink ref="AM138" r:id="rId167"/>
    <hyperlink ref="AM3" r:id="rId168"/>
    <hyperlink ref="AI105" r:id="rId169" location="ixzz5MEnxYGr4" display="http://www.thongtincongty.com/company/4be69a81-cong-ty-co-phan-o-to-sai-gon-limousine/ - ixzz5MEnxYGr4"/>
    <hyperlink ref="AM126" r:id="rId170"/>
  </hyperlinks>
  <pageMargins left="0.7" right="0.7" top="0.78740157499999996" bottom="0.78740157499999996" header="0.3" footer="0.3"/>
  <pageSetup paperSize="9" orientation="portrait" horizontalDpi="4294967293" r:id="rId171"/>
  <drawing r:id="rId172"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allowBlank="1" showInputMessage="1" showErrorMessage="1">
          <x14:formula1>
            <xm:f>options!$I$2:$I$6</xm:f>
          </x14:formula1>
          <xm:sqref>BB2:BB91 BB93:BB97 BB100:BB149</xm:sqref>
        </x14:dataValidation>
        <x14:dataValidation type="list" allowBlank="1" showInputMessage="1" showErrorMessage="1">
          <x14:formula1>
            <xm:f>options!M$33:M$34</xm:f>
          </x14:formula1>
          <xm:sqref>BD2:BD20</xm:sqref>
        </x14:dataValidation>
        <x14:dataValidation type="list" allowBlank="1" showInputMessage="1" showErrorMessage="1">
          <x14:formula1>
            <xm:f>options!M$33:M$34</xm:f>
          </x14:formula1>
          <xm:sqref>BD119:BD125</xm:sqref>
        </x14:dataValidation>
        <x14:dataValidation type="list" allowBlank="1" showInputMessage="1" showErrorMessage="1">
          <x14:formula1>
            <xm:f>options!M$33:M$34</xm:f>
          </x14:formula1>
          <xm:sqref>BD111:BD112</xm:sqref>
        </x14:dataValidation>
        <x14:dataValidation type="list" allowBlank="1" showInputMessage="1" showErrorMessage="1">
          <x14:formula1>
            <xm:f>options!M$33:M$34</xm:f>
          </x14:formula1>
          <xm:sqref>BD95:BD98</xm:sqref>
        </x14:dataValidation>
        <x14:dataValidation type="list" allowBlank="1" showInputMessage="1" showErrorMessage="1">
          <x14:formula1>
            <xm:f>options!M$33:M$34</xm:f>
          </x14:formula1>
          <xm:sqref>BD26</xm:sqref>
        </x14:dataValidation>
        <x14:dataValidation type="list" allowBlank="1" showInputMessage="1" showErrorMessage="1">
          <x14:formula1>
            <xm:f>options!M$33:M$34</xm:f>
          </x14:formula1>
          <xm:sqref>BD147</xm:sqref>
        </x14:dataValidation>
        <x14:dataValidation type="list" allowBlank="1" showInputMessage="1" showErrorMessage="1">
          <x14:formula1>
            <xm:f>options!M$33:M$34</xm:f>
          </x14:formula1>
          <xm:sqref>BD140</xm:sqref>
        </x14:dataValidation>
        <x14:dataValidation type="list" allowBlank="1" showInputMessage="1" showErrorMessage="1">
          <x14:formula1>
            <xm:f>options!M$33:M$34</xm:f>
          </x14:formula1>
          <xm:sqref>BD135</xm:sqref>
        </x14:dataValidation>
        <x14:dataValidation type="list" allowBlank="1" showInputMessage="1" showErrorMessage="1">
          <x14:formula1>
            <xm:f>options!M$33:M$34</xm:f>
          </x14:formula1>
          <xm:sqref>BD133</xm:sqref>
        </x14:dataValidation>
        <x14:dataValidation type="list" allowBlank="1" showInputMessage="1" showErrorMessage="1">
          <x14:formula1>
            <xm:f>options!M$33:M$34</xm:f>
          </x14:formula1>
          <xm:sqref>BD131</xm:sqref>
        </x14:dataValidation>
        <x14:dataValidation type="list" allowBlank="1" showInputMessage="1" showErrorMessage="1">
          <x14:formula1>
            <xm:f>options!M$33:M$34</xm:f>
          </x14:formula1>
          <xm:sqref>BD127</xm:sqref>
        </x14:dataValidation>
        <x14:dataValidation type="list" allowBlank="1" showInputMessage="1" showErrorMessage="1">
          <x14:formula1>
            <xm:f>options!M$33:M$34</xm:f>
          </x14:formula1>
          <xm:sqref>BD115:BD117</xm:sqref>
        </x14:dataValidation>
        <x14:dataValidation type="list" allowBlank="1" showInputMessage="1" showErrorMessage="1">
          <x14:formula1>
            <xm:f>options!M$33:M$34</xm:f>
          </x14:formula1>
          <xm:sqref>BD108:BD109</xm:sqref>
        </x14:dataValidation>
        <x14:dataValidation type="list" allowBlank="1" showInputMessage="1" showErrorMessage="1">
          <x14:formula1>
            <xm:f>options!M$33:M$34</xm:f>
          </x14:formula1>
          <xm:sqref>BD100:BD106</xm:sqref>
        </x14:dataValidation>
        <x14:dataValidation type="list" allowBlank="1" showInputMessage="1" showErrorMessage="1">
          <x14:formula1>
            <xm:f>options!M$33:M$34</xm:f>
          </x14:formula1>
          <xm:sqref>BD88:BD92</xm:sqref>
        </x14:dataValidation>
        <x14:dataValidation type="list" allowBlank="1" showInputMessage="1" showErrorMessage="1">
          <x14:formula1>
            <xm:f>options!M$33:M$34</xm:f>
          </x14:formula1>
          <xm:sqref>BD83:BD86</xm:sqref>
        </x14:dataValidation>
        <x14:dataValidation type="list" allowBlank="1" showInputMessage="1" showErrorMessage="1">
          <x14:formula1>
            <xm:f>options!M$33:M$34</xm:f>
          </x14:formula1>
          <xm:sqref>BD76:BD80</xm:sqref>
        </x14:dataValidation>
        <x14:dataValidation type="list" allowBlank="1" showInputMessage="1" showErrorMessage="1">
          <x14:formula1>
            <xm:f>options!M$33:M$34</xm:f>
          </x14:formula1>
          <xm:sqref>BD73</xm:sqref>
        </x14:dataValidation>
        <x14:dataValidation type="list" allowBlank="1" showInputMessage="1" showErrorMessage="1">
          <x14:formula1>
            <xm:f>options!M$33:M$34</xm:f>
          </x14:formula1>
          <xm:sqref>BD63:BD70</xm:sqref>
        </x14:dataValidation>
        <x14:dataValidation type="list" allowBlank="1" showInputMessage="1" showErrorMessage="1">
          <x14:formula1>
            <xm:f>options!M$33:M$34</xm:f>
          </x14:formula1>
          <xm:sqref>BD52:BD60</xm:sqref>
        </x14:dataValidation>
        <x14:dataValidation type="list" allowBlank="1" showInputMessage="1" showErrorMessage="1">
          <x14:formula1>
            <xm:f>options!M$33:M$34</xm:f>
          </x14:formula1>
          <xm:sqref>BD46:BD49</xm:sqref>
        </x14:dataValidation>
        <x14:dataValidation type="list" allowBlank="1" showInputMessage="1" showErrorMessage="1">
          <x14:formula1>
            <xm:f>options!M$33:M$34</xm:f>
          </x14:formula1>
          <xm:sqref>BD33:BD44</xm:sqref>
        </x14:dataValidation>
        <x14:dataValidation type="list" allowBlank="1" showInputMessage="1" showErrorMessage="1">
          <x14:formula1>
            <xm:f>options!M$33:M$34</xm:f>
          </x14:formula1>
          <xm:sqref>BD29</xm:sqref>
        </x14:dataValidation>
        <x14:dataValidation type="list" allowBlank="1" showInputMessage="1" showErrorMessage="1">
          <x14:formula1>
            <xm:f>options!M$33:M$34</xm:f>
          </x14:formula1>
          <xm:sqref>BD22:BD24</xm:sqref>
        </x14:dataValidation>
        <x14:dataValidation type="list" allowBlank="1" showInputMessage="1" showErrorMessage="1">
          <x14:formula1>
            <xm:f>options!R$32:R$37</xm:f>
          </x14:formula1>
          <xm:sqref>H2:H150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80"/>
  <sheetViews>
    <sheetView topLeftCell="Q15" workbookViewId="0">
      <selection activeCell="R40" sqref="R40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2" max="12" width="29.5703125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155</v>
      </c>
      <c r="I1" t="s">
        <v>156</v>
      </c>
      <c r="J1" t="s">
        <v>16</v>
      </c>
      <c r="K1" t="s">
        <v>12</v>
      </c>
      <c r="L1" t="s">
        <v>13</v>
      </c>
      <c r="M1" t="s">
        <v>174</v>
      </c>
      <c r="N1" t="s">
        <v>15</v>
      </c>
      <c r="Q1" t="s">
        <v>1</v>
      </c>
      <c r="R1" t="s">
        <v>2</v>
      </c>
      <c r="S1" t="s">
        <v>14</v>
      </c>
      <c r="T1" s="11" t="s">
        <v>61</v>
      </c>
      <c r="U1" s="2" t="s">
        <v>67</v>
      </c>
      <c r="V1" t="s">
        <v>73</v>
      </c>
      <c r="W1" t="s">
        <v>79</v>
      </c>
      <c r="X1" s="15" t="s">
        <v>80</v>
      </c>
      <c r="Y1" s="11" t="s">
        <v>93</v>
      </c>
      <c r="Z1" s="11" t="s">
        <v>94</v>
      </c>
      <c r="AA1" t="s">
        <v>95</v>
      </c>
      <c r="AB1" s="11" t="s">
        <v>100</v>
      </c>
    </row>
    <row r="2" spans="2:29" x14ac:dyDescent="0.25">
      <c r="B2" s="14" t="s">
        <v>104</v>
      </c>
      <c r="C2" t="s">
        <v>145</v>
      </c>
      <c r="D2" t="s">
        <v>147</v>
      </c>
      <c r="E2" t="s">
        <v>255</v>
      </c>
      <c r="F2" t="s">
        <v>215</v>
      </c>
      <c r="G2" t="s">
        <v>300</v>
      </c>
      <c r="H2" t="s">
        <v>301</v>
      </c>
      <c r="I2" t="s">
        <v>1140</v>
      </c>
      <c r="J2" t="s">
        <v>245</v>
      </c>
      <c r="K2" t="s">
        <v>18</v>
      </c>
      <c r="L2" t="s">
        <v>273</v>
      </c>
      <c r="M2" s="14" t="s">
        <v>168</v>
      </c>
      <c r="N2" t="s">
        <v>181</v>
      </c>
      <c r="Q2" t="s">
        <v>162</v>
      </c>
      <c r="R2" t="s">
        <v>290</v>
      </c>
      <c r="S2" t="s">
        <v>259</v>
      </c>
      <c r="T2" s="12" t="s">
        <v>264</v>
      </c>
      <c r="U2" s="12" t="s">
        <v>271</v>
      </c>
      <c r="V2" s="13" t="s">
        <v>310</v>
      </c>
      <c r="W2" s="12" t="s">
        <v>281</v>
      </c>
      <c r="X2" s="12" t="s">
        <v>315</v>
      </c>
      <c r="Y2" s="12" t="s">
        <v>320</v>
      </c>
      <c r="Z2" s="12" t="s">
        <v>321</v>
      </c>
      <c r="AA2" s="12" t="s">
        <v>281</v>
      </c>
      <c r="AB2" s="12" t="s">
        <v>186</v>
      </c>
    </row>
    <row r="3" spans="2:29" x14ac:dyDescent="0.25">
      <c r="B3" s="14" t="s">
        <v>103</v>
      </c>
      <c r="C3" t="s">
        <v>146</v>
      </c>
      <c r="D3" t="s">
        <v>148</v>
      </c>
      <c r="E3" t="s">
        <v>256</v>
      </c>
      <c r="F3" t="s">
        <v>216</v>
      </c>
      <c r="G3" t="s">
        <v>296</v>
      </c>
      <c r="H3" t="s">
        <v>302</v>
      </c>
      <c r="I3" t="s">
        <v>306</v>
      </c>
      <c r="J3" s="14" t="s">
        <v>246</v>
      </c>
      <c r="K3" t="s">
        <v>21</v>
      </c>
      <c r="L3" t="s">
        <v>274</v>
      </c>
      <c r="M3" s="14" t="s">
        <v>169</v>
      </c>
      <c r="N3" t="s">
        <v>182</v>
      </c>
      <c r="Q3" t="s">
        <v>163</v>
      </c>
      <c r="R3" t="s">
        <v>291</v>
      </c>
      <c r="S3" t="s">
        <v>260</v>
      </c>
      <c r="T3" s="12" t="s">
        <v>265</v>
      </c>
      <c r="U3" s="12" t="s">
        <v>270</v>
      </c>
      <c r="V3" s="13" t="s">
        <v>311</v>
      </c>
      <c r="W3" s="12" t="s">
        <v>282</v>
      </c>
      <c r="X3" s="12" t="s">
        <v>316</v>
      </c>
      <c r="Y3" s="12" t="s">
        <v>243</v>
      </c>
      <c r="Z3" s="16" t="s">
        <v>243</v>
      </c>
      <c r="AA3" s="12" t="s">
        <v>282</v>
      </c>
      <c r="AB3" s="12" t="s">
        <v>187</v>
      </c>
    </row>
    <row r="4" spans="2:29" x14ac:dyDescent="0.25">
      <c r="B4" s="14" t="s">
        <v>105</v>
      </c>
      <c r="D4" t="s">
        <v>149</v>
      </c>
      <c r="E4" t="s">
        <v>257</v>
      </c>
      <c r="F4" t="s">
        <v>217</v>
      </c>
      <c r="G4" t="s">
        <v>297</v>
      </c>
      <c r="H4" t="s">
        <v>303</v>
      </c>
      <c r="I4" t="s">
        <v>307</v>
      </c>
      <c r="J4" s="14" t="s">
        <v>247</v>
      </c>
      <c r="K4" t="s">
        <v>128</v>
      </c>
      <c r="L4" t="s">
        <v>275</v>
      </c>
      <c r="M4" t="s">
        <v>170</v>
      </c>
      <c r="N4" t="s">
        <v>183</v>
      </c>
      <c r="R4" t="s">
        <v>292</v>
      </c>
      <c r="S4" t="s">
        <v>261</v>
      </c>
      <c r="T4" s="12" t="s">
        <v>266</v>
      </c>
      <c r="U4" s="12" t="s">
        <v>269</v>
      </c>
      <c r="V4" s="13" t="s">
        <v>312</v>
      </c>
      <c r="W4" s="12" t="s">
        <v>283</v>
      </c>
      <c r="X4" s="12" t="s">
        <v>283</v>
      </c>
      <c r="Y4" s="12" t="s">
        <v>322</v>
      </c>
      <c r="Z4" s="16" t="s">
        <v>322</v>
      </c>
      <c r="AA4" s="12" t="s">
        <v>283</v>
      </c>
      <c r="AC4" s="19" t="s">
        <v>175</v>
      </c>
    </row>
    <row r="5" spans="2:29" x14ac:dyDescent="0.25">
      <c r="B5" s="14" t="s">
        <v>108</v>
      </c>
      <c r="D5" t="s">
        <v>150</v>
      </c>
      <c r="E5" t="s">
        <v>258</v>
      </c>
      <c r="F5" t="s">
        <v>218</v>
      </c>
      <c r="G5" t="s">
        <v>298</v>
      </c>
      <c r="H5" t="s">
        <v>304</v>
      </c>
      <c r="I5" t="s">
        <v>308</v>
      </c>
      <c r="J5" t="s">
        <v>248</v>
      </c>
      <c r="M5" t="s">
        <v>171</v>
      </c>
      <c r="N5" t="s">
        <v>184</v>
      </c>
      <c r="R5" t="s">
        <v>293</v>
      </c>
      <c r="S5" t="s">
        <v>262</v>
      </c>
      <c r="T5" s="12" t="s">
        <v>267</v>
      </c>
      <c r="V5" s="13" t="s">
        <v>313</v>
      </c>
      <c r="W5" s="12" t="s">
        <v>284</v>
      </c>
      <c r="X5" s="12" t="s">
        <v>317</v>
      </c>
      <c r="Y5" s="12" t="s">
        <v>1408</v>
      </c>
      <c r="Z5" s="12" t="s">
        <v>324</v>
      </c>
      <c r="AA5" s="12" t="s">
        <v>284</v>
      </c>
      <c r="AB5" s="12" t="s">
        <v>101</v>
      </c>
      <c r="AC5" s="19"/>
    </row>
    <row r="6" spans="2:29" ht="15.75" x14ac:dyDescent="0.25">
      <c r="B6" s="14" t="s">
        <v>136</v>
      </c>
      <c r="D6" t="s">
        <v>151</v>
      </c>
      <c r="F6" t="s">
        <v>219</v>
      </c>
      <c r="G6" t="s">
        <v>299</v>
      </c>
      <c r="H6" t="s">
        <v>305</v>
      </c>
      <c r="I6" s="20" t="s">
        <v>309</v>
      </c>
      <c r="J6" t="s">
        <v>249</v>
      </c>
      <c r="M6" t="s">
        <v>172</v>
      </c>
      <c r="N6" t="s">
        <v>185</v>
      </c>
      <c r="R6" t="s">
        <v>294</v>
      </c>
      <c r="S6" t="s">
        <v>263</v>
      </c>
      <c r="T6" s="12" t="s">
        <v>268</v>
      </c>
      <c r="V6" s="13" t="s">
        <v>314</v>
      </c>
      <c r="W6" s="12" t="s">
        <v>285</v>
      </c>
      <c r="X6" s="12" t="s">
        <v>318</v>
      </c>
      <c r="Y6" s="12" t="s">
        <v>1409</v>
      </c>
      <c r="Z6" s="12"/>
      <c r="AA6" s="12" t="s">
        <v>285</v>
      </c>
      <c r="AB6" s="12" t="s">
        <v>102</v>
      </c>
      <c r="AC6" s="19"/>
    </row>
    <row r="7" spans="2:29" x14ac:dyDescent="0.25">
      <c r="B7" s="14" t="s">
        <v>106</v>
      </c>
      <c r="D7" t="s">
        <v>152</v>
      </c>
      <c r="F7" t="s">
        <v>220</v>
      </c>
      <c r="J7" s="18" t="s">
        <v>250</v>
      </c>
      <c r="M7" t="s">
        <v>173</v>
      </c>
      <c r="N7" t="s">
        <v>129</v>
      </c>
      <c r="V7" s="13"/>
      <c r="X7" s="12" t="s">
        <v>319</v>
      </c>
      <c r="Y7" s="12" t="s">
        <v>323</v>
      </c>
      <c r="Z7" s="12"/>
      <c r="AC7" s="22" t="s">
        <v>177</v>
      </c>
    </row>
    <row r="8" spans="2:29" x14ac:dyDescent="0.25">
      <c r="B8" s="14" t="s">
        <v>107</v>
      </c>
      <c r="F8" t="s">
        <v>154</v>
      </c>
      <c r="J8" s="18" t="s">
        <v>289</v>
      </c>
      <c r="M8" t="s">
        <v>167</v>
      </c>
      <c r="N8" t="s">
        <v>143</v>
      </c>
      <c r="S8" t="s">
        <v>20</v>
      </c>
      <c r="V8" s="13"/>
      <c r="X8" s="12" t="s">
        <v>189</v>
      </c>
      <c r="Z8" s="12" t="s">
        <v>81</v>
      </c>
      <c r="AA8" s="12" t="s">
        <v>97</v>
      </c>
      <c r="AC8" t="s">
        <v>180</v>
      </c>
    </row>
    <row r="9" spans="2:29" x14ac:dyDescent="0.25">
      <c r="B9" s="14" t="s">
        <v>109</v>
      </c>
      <c r="J9" s="18" t="s">
        <v>251</v>
      </c>
      <c r="S9" t="s">
        <v>77</v>
      </c>
      <c r="T9" s="12" t="s">
        <v>62</v>
      </c>
      <c r="V9" s="13"/>
      <c r="X9" s="12" t="s">
        <v>82</v>
      </c>
      <c r="Y9" s="12"/>
      <c r="Z9" s="16" t="s">
        <v>84</v>
      </c>
      <c r="AA9" s="12" t="s">
        <v>98</v>
      </c>
      <c r="AC9" t="s">
        <v>176</v>
      </c>
    </row>
    <row r="10" spans="2:29" x14ac:dyDescent="0.25">
      <c r="B10" s="14" t="s">
        <v>110</v>
      </c>
      <c r="D10" t="s">
        <v>144</v>
      </c>
      <c r="J10" s="18" t="s">
        <v>252</v>
      </c>
      <c r="Q10" t="s">
        <v>49</v>
      </c>
      <c r="R10" t="s">
        <v>75</v>
      </c>
      <c r="S10" t="s">
        <v>30</v>
      </c>
      <c r="T10" s="12" t="s">
        <v>63</v>
      </c>
      <c r="V10" s="13"/>
      <c r="X10" s="12" t="s">
        <v>85</v>
      </c>
      <c r="Y10" s="12" t="s">
        <v>188</v>
      </c>
      <c r="Z10" s="16" t="s">
        <v>87</v>
      </c>
      <c r="AA10" s="12" t="s">
        <v>99</v>
      </c>
      <c r="AC10" t="s">
        <v>178</v>
      </c>
    </row>
    <row r="11" spans="2:29" x14ac:dyDescent="0.25">
      <c r="B11" s="14" t="s">
        <v>111</v>
      </c>
      <c r="H11" t="s">
        <v>68</v>
      </c>
      <c r="J11" s="18" t="s">
        <v>253</v>
      </c>
      <c r="Q11" t="s">
        <v>48</v>
      </c>
      <c r="R11" t="s">
        <v>24</v>
      </c>
      <c r="S11" t="s">
        <v>35</v>
      </c>
      <c r="T11" s="12" t="s">
        <v>64</v>
      </c>
      <c r="V11" s="13"/>
      <c r="X11" s="12" t="s">
        <v>88</v>
      </c>
      <c r="Y11" s="12" t="s">
        <v>83</v>
      </c>
      <c r="Z11" s="12" t="s">
        <v>90</v>
      </c>
      <c r="AA11" s="12" t="s">
        <v>92</v>
      </c>
      <c r="AC11" t="s">
        <v>179</v>
      </c>
    </row>
    <row r="12" spans="2:29" x14ac:dyDescent="0.25">
      <c r="B12" s="14" t="s">
        <v>112</v>
      </c>
      <c r="H12" t="s">
        <v>69</v>
      </c>
      <c r="J12" t="s">
        <v>254</v>
      </c>
      <c r="M12" s="14" t="s">
        <v>168</v>
      </c>
      <c r="R12" t="s">
        <v>29</v>
      </c>
      <c r="S12" t="s">
        <v>37</v>
      </c>
      <c r="T12" s="12" t="s">
        <v>65</v>
      </c>
      <c r="V12" s="13"/>
      <c r="X12" s="12" t="s">
        <v>91</v>
      </c>
      <c r="Y12" s="12" t="s">
        <v>86</v>
      </c>
      <c r="AC12" t="s">
        <v>167</v>
      </c>
    </row>
    <row r="13" spans="2:29" x14ac:dyDescent="0.25">
      <c r="B13" s="14" t="s">
        <v>113</v>
      </c>
      <c r="H13" t="s">
        <v>70</v>
      </c>
      <c r="R13" t="s">
        <v>34</v>
      </c>
      <c r="T13" s="12" t="s">
        <v>66</v>
      </c>
      <c r="X13" s="12" t="s">
        <v>92</v>
      </c>
      <c r="Y13" s="12" t="s">
        <v>89</v>
      </c>
    </row>
    <row r="14" spans="2:29" x14ac:dyDescent="0.25">
      <c r="B14" s="14" t="s">
        <v>114</v>
      </c>
      <c r="H14" t="s">
        <v>71</v>
      </c>
      <c r="R14" t="s">
        <v>76</v>
      </c>
      <c r="Y14" s="12" t="s">
        <v>92</v>
      </c>
    </row>
    <row r="15" spans="2:29" x14ac:dyDescent="0.25">
      <c r="B15" s="14" t="s">
        <v>115</v>
      </c>
      <c r="H15" t="s">
        <v>72</v>
      </c>
      <c r="M15" t="s">
        <v>164</v>
      </c>
    </row>
    <row r="16" spans="2:29" x14ac:dyDescent="0.25">
      <c r="B16" s="14" t="s">
        <v>116</v>
      </c>
      <c r="D16" t="s">
        <v>244</v>
      </c>
      <c r="M16" s="14" t="s">
        <v>165</v>
      </c>
    </row>
    <row r="17" spans="2:24" x14ac:dyDescent="0.25">
      <c r="B17" s="14" t="s">
        <v>117</v>
      </c>
      <c r="D17" t="s">
        <v>243</v>
      </c>
      <c r="I17" s="19" t="s">
        <v>160</v>
      </c>
      <c r="J17" t="s">
        <v>25</v>
      </c>
      <c r="M17" s="14" t="s">
        <v>166</v>
      </c>
      <c r="R17" t="s">
        <v>131</v>
      </c>
    </row>
    <row r="18" spans="2:24" x14ac:dyDescent="0.25">
      <c r="B18" s="14" t="s">
        <v>127</v>
      </c>
      <c r="D18" t="s">
        <v>242</v>
      </c>
      <c r="I18" s="19" t="s">
        <v>157</v>
      </c>
      <c r="J18" t="s">
        <v>31</v>
      </c>
      <c r="M18" s="14" t="s">
        <v>167</v>
      </c>
      <c r="R18" t="s">
        <v>23</v>
      </c>
    </row>
    <row r="19" spans="2:24" ht="15.75" x14ac:dyDescent="0.25">
      <c r="B19" s="14" t="s">
        <v>118</v>
      </c>
      <c r="I19" s="21" t="s">
        <v>158</v>
      </c>
      <c r="J19" t="s">
        <v>74</v>
      </c>
      <c r="R19" t="s">
        <v>28</v>
      </c>
    </row>
    <row r="20" spans="2:24" x14ac:dyDescent="0.25">
      <c r="B20" s="14" t="s">
        <v>119</v>
      </c>
      <c r="I20" s="19" t="s">
        <v>159</v>
      </c>
      <c r="J20" t="s">
        <v>38</v>
      </c>
      <c r="R20" t="s">
        <v>33</v>
      </c>
      <c r="X20" s="12"/>
    </row>
    <row r="21" spans="2:24" x14ac:dyDescent="0.25">
      <c r="B21" s="14" t="s">
        <v>120</v>
      </c>
      <c r="M21" t="s">
        <v>19</v>
      </c>
      <c r="R21" t="s">
        <v>130</v>
      </c>
      <c r="X21" s="12"/>
    </row>
    <row r="22" spans="2:24" x14ac:dyDescent="0.25">
      <c r="B22" s="14" t="s">
        <v>121</v>
      </c>
      <c r="M22" t="s">
        <v>22</v>
      </c>
      <c r="R22" t="s">
        <v>129</v>
      </c>
      <c r="X22" s="12"/>
    </row>
    <row r="23" spans="2:24" x14ac:dyDescent="0.25">
      <c r="B23" s="14" t="s">
        <v>122</v>
      </c>
      <c r="M23" t="s">
        <v>27</v>
      </c>
      <c r="R23" t="s">
        <v>39</v>
      </c>
      <c r="X23" s="12"/>
    </row>
    <row r="24" spans="2:24" x14ac:dyDescent="0.25">
      <c r="B24" s="14" t="s">
        <v>123</v>
      </c>
      <c r="M24" t="s">
        <v>32</v>
      </c>
      <c r="X24" s="12"/>
    </row>
    <row r="25" spans="2:24" x14ac:dyDescent="0.25">
      <c r="B25" s="14" t="s">
        <v>124</v>
      </c>
      <c r="M25" t="s">
        <v>36</v>
      </c>
      <c r="X25" s="12"/>
    </row>
    <row r="26" spans="2:24" x14ac:dyDescent="0.25">
      <c r="B26" s="14" t="s">
        <v>125</v>
      </c>
      <c r="M26" t="s">
        <v>26</v>
      </c>
    </row>
    <row r="27" spans="2:24" x14ac:dyDescent="0.25">
      <c r="B27" s="14" t="s">
        <v>126</v>
      </c>
    </row>
    <row r="31" spans="2:24" x14ac:dyDescent="0.25">
      <c r="R31" t="s">
        <v>1410</v>
      </c>
      <c r="S31" t="s">
        <v>290</v>
      </c>
      <c r="T31" s="12">
        <v>5</v>
      </c>
      <c r="V31" s="132" t="s">
        <v>1132</v>
      </c>
      <c r="W31" s="132" t="s">
        <v>1541</v>
      </c>
    </row>
    <row r="32" spans="2:24" x14ac:dyDescent="0.25">
      <c r="R32" t="s">
        <v>1411</v>
      </c>
      <c r="S32" t="s">
        <v>291</v>
      </c>
      <c r="T32" s="12">
        <v>4</v>
      </c>
      <c r="V32" s="132" t="s">
        <v>1151</v>
      </c>
      <c r="W32" s="132" t="s">
        <v>1542</v>
      </c>
    </row>
    <row r="33" spans="13:23" x14ac:dyDescent="0.25">
      <c r="M33" t="s">
        <v>162</v>
      </c>
      <c r="R33" t="s">
        <v>1412</v>
      </c>
      <c r="S33" t="s">
        <v>292</v>
      </c>
      <c r="T33" s="12">
        <v>3</v>
      </c>
      <c r="V33" s="132" t="s">
        <v>1163</v>
      </c>
      <c r="W33" s="132" t="s">
        <v>1150</v>
      </c>
    </row>
    <row r="34" spans="13:23" x14ac:dyDescent="0.25">
      <c r="M34" t="s">
        <v>163</v>
      </c>
      <c r="R34" t="s">
        <v>1413</v>
      </c>
      <c r="S34" t="s">
        <v>293</v>
      </c>
      <c r="T34" s="12">
        <v>2</v>
      </c>
      <c r="V34" s="132" t="s">
        <v>1224</v>
      </c>
      <c r="W34" s="132" t="s">
        <v>1541</v>
      </c>
    </row>
    <row r="35" spans="13:23" x14ac:dyDescent="0.25">
      <c r="R35" t="s">
        <v>1414</v>
      </c>
      <c r="S35" t="s">
        <v>294</v>
      </c>
      <c r="T35" s="12">
        <v>1</v>
      </c>
      <c r="V35" s="132" t="s">
        <v>1150</v>
      </c>
      <c r="W35" s="132" t="s">
        <v>1150</v>
      </c>
    </row>
    <row r="36" spans="13:23" x14ac:dyDescent="0.25">
      <c r="R36" t="s">
        <v>1415</v>
      </c>
      <c r="V36" s="132" t="s">
        <v>1356</v>
      </c>
      <c r="W36" s="132" t="s">
        <v>1356</v>
      </c>
    </row>
    <row r="37" spans="13:23" x14ac:dyDescent="0.25">
      <c r="R37" t="s">
        <v>481</v>
      </c>
      <c r="V37" s="132" t="s">
        <v>602</v>
      </c>
      <c r="W37" s="132" t="s">
        <v>1356</v>
      </c>
    </row>
    <row r="38" spans="13:23" x14ac:dyDescent="0.25">
      <c r="V38" s="132" t="s">
        <v>481</v>
      </c>
      <c r="W38" s="132" t="s">
        <v>481</v>
      </c>
    </row>
    <row r="39" spans="13:23" x14ac:dyDescent="0.25">
      <c r="S39" s="132" t="s">
        <v>1132</v>
      </c>
      <c r="T39" s="132" t="s">
        <v>1544</v>
      </c>
      <c r="V39" s="132" t="s">
        <v>346</v>
      </c>
      <c r="W39" s="132" t="s">
        <v>1541</v>
      </c>
    </row>
    <row r="40" spans="13:23" x14ac:dyDescent="0.25">
      <c r="S40" s="132" t="s">
        <v>466</v>
      </c>
      <c r="T40" s="132" t="s">
        <v>937</v>
      </c>
      <c r="V40" s="132" t="s">
        <v>1136</v>
      </c>
      <c r="W40" s="132" t="s">
        <v>1136</v>
      </c>
    </row>
    <row r="41" spans="13:23" x14ac:dyDescent="0.25">
      <c r="M41" t="s">
        <v>259</v>
      </c>
      <c r="N41">
        <v>5</v>
      </c>
      <c r="S41" s="132" t="s">
        <v>421</v>
      </c>
      <c r="T41" s="132" t="s">
        <v>937</v>
      </c>
      <c r="V41" s="132" t="s">
        <v>1144</v>
      </c>
      <c r="W41" s="132" t="s">
        <v>1144</v>
      </c>
    </row>
    <row r="42" spans="13:23" x14ac:dyDescent="0.25">
      <c r="M42" t="s">
        <v>260</v>
      </c>
      <c r="N42">
        <v>4</v>
      </c>
      <c r="S42" s="132" t="s">
        <v>937</v>
      </c>
      <c r="T42" s="132" t="s">
        <v>937</v>
      </c>
      <c r="V42" s="132" t="s">
        <v>1154</v>
      </c>
      <c r="W42" s="132" t="s">
        <v>1154</v>
      </c>
    </row>
    <row r="43" spans="13:23" x14ac:dyDescent="0.25">
      <c r="M43" t="s">
        <v>261</v>
      </c>
      <c r="N43">
        <v>3</v>
      </c>
      <c r="S43" s="132" t="s">
        <v>743</v>
      </c>
      <c r="T43" s="132" t="s">
        <v>743</v>
      </c>
      <c r="V43" s="132" t="s">
        <v>1261</v>
      </c>
      <c r="W43" s="132" t="s">
        <v>481</v>
      </c>
    </row>
    <row r="44" spans="13:23" x14ac:dyDescent="0.25">
      <c r="M44" t="s">
        <v>262</v>
      </c>
      <c r="N44">
        <v>2</v>
      </c>
      <c r="S44" s="132" t="s">
        <v>651</v>
      </c>
      <c r="T44" s="132" t="s">
        <v>651</v>
      </c>
      <c r="V44" s="132" t="s">
        <v>1208</v>
      </c>
      <c r="W44" s="132" t="s">
        <v>1180</v>
      </c>
    </row>
    <row r="45" spans="13:23" x14ac:dyDescent="0.25">
      <c r="M45" t="s">
        <v>263</v>
      </c>
      <c r="N45">
        <v>1</v>
      </c>
      <c r="S45" s="132" t="s">
        <v>540</v>
      </c>
      <c r="T45" s="132" t="s">
        <v>743</v>
      </c>
    </row>
    <row r="46" spans="13:23" x14ac:dyDescent="0.25">
      <c r="S46" s="132" t="s">
        <v>493</v>
      </c>
      <c r="T46" s="132" t="s">
        <v>481</v>
      </c>
    </row>
    <row r="47" spans="13:23" x14ac:dyDescent="0.25">
      <c r="S47" s="132" t="s">
        <v>821</v>
      </c>
      <c r="T47" s="132" t="s">
        <v>481</v>
      </c>
    </row>
    <row r="48" spans="13:23" x14ac:dyDescent="0.25">
      <c r="S48" s="132" t="s">
        <v>346</v>
      </c>
      <c r="T48" s="132" t="s">
        <v>1544</v>
      </c>
    </row>
    <row r="49" spans="19:23" x14ac:dyDescent="0.25">
      <c r="S49" s="132" t="s">
        <v>1087</v>
      </c>
      <c r="T49" s="132" t="s">
        <v>1544</v>
      </c>
    </row>
    <row r="50" spans="19:23" x14ac:dyDescent="0.25">
      <c r="S50" s="132" t="s">
        <v>369</v>
      </c>
      <c r="T50" s="132" t="s">
        <v>1544</v>
      </c>
      <c r="V50" s="134" t="s">
        <v>147</v>
      </c>
      <c r="W50" s="134" t="s">
        <v>1437</v>
      </c>
    </row>
    <row r="51" spans="19:23" x14ac:dyDescent="0.25">
      <c r="S51" s="132" t="s">
        <v>1170</v>
      </c>
      <c r="T51" s="132" t="s">
        <v>1170</v>
      </c>
      <c r="V51" s="134" t="s">
        <v>148</v>
      </c>
      <c r="W51" s="134" t="s">
        <v>1437</v>
      </c>
    </row>
    <row r="52" spans="19:23" x14ac:dyDescent="0.25">
      <c r="S52" s="132" t="s">
        <v>515</v>
      </c>
      <c r="T52" s="132" t="s">
        <v>743</v>
      </c>
      <c r="V52" s="134" t="s">
        <v>149</v>
      </c>
      <c r="W52" s="134" t="s">
        <v>1437</v>
      </c>
    </row>
    <row r="53" spans="19:23" x14ac:dyDescent="0.25">
      <c r="S53" s="132" t="s">
        <v>1180</v>
      </c>
      <c r="T53" s="132" t="s">
        <v>1180</v>
      </c>
      <c r="V53" s="134" t="s">
        <v>150</v>
      </c>
      <c r="W53" s="134" t="s">
        <v>1552</v>
      </c>
    </row>
    <row r="54" spans="19:23" x14ac:dyDescent="0.25">
      <c r="S54" s="132" t="s">
        <v>407</v>
      </c>
      <c r="T54" s="132" t="s">
        <v>1545</v>
      </c>
      <c r="V54" s="134" t="s">
        <v>151</v>
      </c>
      <c r="W54" s="134" t="s">
        <v>1440</v>
      </c>
    </row>
    <row r="55" spans="19:23" x14ac:dyDescent="0.25">
      <c r="S55" s="132" t="s">
        <v>1314</v>
      </c>
      <c r="T55" s="132" t="s">
        <v>873</v>
      </c>
      <c r="V55" s="134" t="s">
        <v>152</v>
      </c>
      <c r="W55" s="134" t="s">
        <v>143</v>
      </c>
    </row>
    <row r="56" spans="19:23" x14ac:dyDescent="0.25">
      <c r="S56" s="132" t="s">
        <v>873</v>
      </c>
      <c r="T56" s="132" t="s">
        <v>873</v>
      </c>
    </row>
    <row r="57" spans="19:23" x14ac:dyDescent="0.25">
      <c r="S57" s="132" t="s">
        <v>1336</v>
      </c>
      <c r="T57" s="132" t="s">
        <v>743</v>
      </c>
      <c r="V57" s="134" t="s">
        <v>147</v>
      </c>
      <c r="W57" s="134" t="s">
        <v>1458</v>
      </c>
    </row>
    <row r="58" spans="19:23" x14ac:dyDescent="0.25">
      <c r="S58" s="132" t="s">
        <v>487</v>
      </c>
      <c r="T58" s="132" t="s">
        <v>487</v>
      </c>
      <c r="V58" s="134" t="s">
        <v>148</v>
      </c>
      <c r="W58" s="134" t="s">
        <v>1458</v>
      </c>
    </row>
    <row r="59" spans="19:23" x14ac:dyDescent="0.25">
      <c r="S59" s="132" t="s">
        <v>1092</v>
      </c>
      <c r="T59" s="132" t="s">
        <v>1545</v>
      </c>
      <c r="V59" s="134" t="s">
        <v>149</v>
      </c>
      <c r="W59" s="134" t="s">
        <v>1458</v>
      </c>
    </row>
    <row r="60" spans="19:23" x14ac:dyDescent="0.25">
      <c r="V60" s="134" t="s">
        <v>150</v>
      </c>
      <c r="W60" s="134" t="s">
        <v>1554</v>
      </c>
    </row>
    <row r="61" spans="19:23" x14ac:dyDescent="0.25">
      <c r="V61" s="134" t="s">
        <v>151</v>
      </c>
      <c r="W61" s="134" t="s">
        <v>1463</v>
      </c>
    </row>
    <row r="62" spans="19:23" x14ac:dyDescent="0.25">
      <c r="V62" s="134" t="s">
        <v>152</v>
      </c>
      <c r="W62" s="134" t="s">
        <v>143</v>
      </c>
    </row>
    <row r="65" spans="18:19" x14ac:dyDescent="0.25">
      <c r="R65" s="64" t="s">
        <v>577</v>
      </c>
      <c r="S65" s="64" t="s">
        <v>567</v>
      </c>
    </row>
    <row r="66" spans="18:19" x14ac:dyDescent="0.25">
      <c r="R66" s="64" t="s">
        <v>410</v>
      </c>
      <c r="S66" s="64" t="s">
        <v>567</v>
      </c>
    </row>
    <row r="67" spans="18:19" x14ac:dyDescent="0.25">
      <c r="R67" s="64" t="s">
        <v>1041</v>
      </c>
      <c r="S67" s="64" t="s">
        <v>567</v>
      </c>
    </row>
    <row r="68" spans="18:19" x14ac:dyDescent="0.25">
      <c r="R68" s="64" t="s">
        <v>567</v>
      </c>
      <c r="S68" s="64" t="s">
        <v>567</v>
      </c>
    </row>
    <row r="69" spans="18:19" x14ac:dyDescent="0.25">
      <c r="R69" s="64" t="s">
        <v>1097</v>
      </c>
      <c r="S69" s="64" t="s">
        <v>1758</v>
      </c>
    </row>
    <row r="70" spans="18:19" x14ac:dyDescent="0.25">
      <c r="R70" s="64" t="s">
        <v>566</v>
      </c>
      <c r="S70" s="64" t="s">
        <v>566</v>
      </c>
    </row>
    <row r="71" spans="18:19" x14ac:dyDescent="0.25">
      <c r="R71" s="64" t="s">
        <v>846</v>
      </c>
      <c r="S71" s="64" t="s">
        <v>481</v>
      </c>
    </row>
    <row r="72" spans="18:19" x14ac:dyDescent="0.25">
      <c r="R72" s="64" t="s">
        <v>651</v>
      </c>
      <c r="S72" s="64" t="s">
        <v>1758</v>
      </c>
    </row>
    <row r="73" spans="18:19" x14ac:dyDescent="0.25">
      <c r="R73" s="64" t="s">
        <v>510</v>
      </c>
      <c r="S73" s="64" t="s">
        <v>566</v>
      </c>
    </row>
    <row r="74" spans="18:19" x14ac:dyDescent="0.25">
      <c r="R74" s="64" t="s">
        <v>840</v>
      </c>
      <c r="S74" s="64" t="s">
        <v>481</v>
      </c>
    </row>
    <row r="75" spans="18:19" x14ac:dyDescent="0.25">
      <c r="R75" s="64" t="s">
        <v>346</v>
      </c>
      <c r="S75" s="64" t="s">
        <v>1759</v>
      </c>
    </row>
    <row r="76" spans="18:19" x14ac:dyDescent="0.25">
      <c r="R76" s="64" t="s">
        <v>519</v>
      </c>
      <c r="S76" s="64" t="s">
        <v>1759</v>
      </c>
    </row>
    <row r="77" spans="18:19" x14ac:dyDescent="0.25">
      <c r="R77" s="64" t="s">
        <v>369</v>
      </c>
      <c r="S77" s="64" t="s">
        <v>1759</v>
      </c>
    </row>
    <row r="78" spans="18:19" x14ac:dyDescent="0.25">
      <c r="R78" s="64" t="s">
        <v>637</v>
      </c>
      <c r="S78" s="64" t="s">
        <v>567</v>
      </c>
    </row>
    <row r="79" spans="18:19" x14ac:dyDescent="0.25">
      <c r="R79" s="64" t="s">
        <v>330</v>
      </c>
      <c r="S79" s="64" t="s">
        <v>1759</v>
      </c>
    </row>
    <row r="80" spans="18:19" x14ac:dyDescent="0.25">
      <c r="R80" s="64" t="s">
        <v>482</v>
      </c>
      <c r="S80" s="64" t="s">
        <v>481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38624</v>
      </c>
      <c r="D4" s="4"/>
    </row>
    <row r="5" spans="1:4" x14ac:dyDescent="0.25">
      <c r="A5" t="s">
        <v>6</v>
      </c>
      <c r="B5" s="3">
        <f ca="1">TODAY()-DATE(B2,1,1)</f>
        <v>29128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9"/>
  <sheetViews>
    <sheetView workbookViewId="0">
      <selection activeCell="G18" sqref="G18"/>
    </sheetView>
  </sheetViews>
  <sheetFormatPr defaultRowHeight="15" x14ac:dyDescent="0.25"/>
  <cols>
    <col min="1" max="1" width="29" customWidth="1"/>
    <col min="2" max="2" width="30.85546875" customWidth="1"/>
  </cols>
  <sheetData>
    <row r="4" spans="1:2" x14ac:dyDescent="0.25">
      <c r="A4" s="64" t="s">
        <v>577</v>
      </c>
      <c r="B4" s="64" t="s">
        <v>567</v>
      </c>
    </row>
    <row r="5" spans="1:2" x14ac:dyDescent="0.25">
      <c r="A5" s="64" t="s">
        <v>410</v>
      </c>
      <c r="B5" s="64" t="s">
        <v>567</v>
      </c>
    </row>
    <row r="6" spans="1:2" x14ac:dyDescent="0.25">
      <c r="A6" s="64" t="s">
        <v>1041</v>
      </c>
      <c r="B6" s="64" t="s">
        <v>567</v>
      </c>
    </row>
    <row r="7" spans="1:2" x14ac:dyDescent="0.25">
      <c r="A7" s="64" t="s">
        <v>567</v>
      </c>
      <c r="B7" s="64" t="s">
        <v>567</v>
      </c>
    </row>
    <row r="8" spans="1:2" x14ac:dyDescent="0.25">
      <c r="A8" s="64" t="s">
        <v>1097</v>
      </c>
      <c r="B8" s="64" t="s">
        <v>1405</v>
      </c>
    </row>
    <row r="9" spans="1:2" x14ac:dyDescent="0.25">
      <c r="A9" s="64" t="s">
        <v>566</v>
      </c>
      <c r="B9" s="64" t="s">
        <v>566</v>
      </c>
    </row>
    <row r="10" spans="1:2" x14ac:dyDescent="0.25">
      <c r="A10" s="64" t="s">
        <v>846</v>
      </c>
      <c r="B10" s="64" t="s">
        <v>481</v>
      </c>
    </row>
    <row r="11" spans="1:2" x14ac:dyDescent="0.25">
      <c r="A11" s="64" t="s">
        <v>651</v>
      </c>
      <c r="B11" s="64" t="s">
        <v>651</v>
      </c>
    </row>
    <row r="12" spans="1:2" x14ac:dyDescent="0.25">
      <c r="A12" s="64" t="s">
        <v>510</v>
      </c>
      <c r="B12" s="64" t="s">
        <v>566</v>
      </c>
    </row>
    <row r="13" spans="1:2" x14ac:dyDescent="0.25">
      <c r="A13" s="64" t="s">
        <v>840</v>
      </c>
      <c r="B13" s="64" t="s">
        <v>481</v>
      </c>
    </row>
    <row r="14" spans="1:2" x14ac:dyDescent="0.25">
      <c r="A14" s="64" t="s">
        <v>346</v>
      </c>
      <c r="B14" s="64" t="s">
        <v>1407</v>
      </c>
    </row>
    <row r="15" spans="1:2" x14ac:dyDescent="0.25">
      <c r="A15" s="64" t="s">
        <v>519</v>
      </c>
      <c r="B15" s="64" t="s">
        <v>1407</v>
      </c>
    </row>
    <row r="16" spans="1:2" x14ac:dyDescent="0.25">
      <c r="A16" s="64" t="s">
        <v>369</v>
      </c>
      <c r="B16" s="64" t="s">
        <v>1406</v>
      </c>
    </row>
    <row r="17" spans="1:2" x14ac:dyDescent="0.25">
      <c r="A17" s="64" t="s">
        <v>637</v>
      </c>
      <c r="B17" s="64" t="s">
        <v>567</v>
      </c>
    </row>
    <row r="18" spans="1:2" x14ac:dyDescent="0.25">
      <c r="A18" s="64" t="s">
        <v>330</v>
      </c>
      <c r="B18" s="64" t="s">
        <v>1406</v>
      </c>
    </row>
    <row r="19" spans="1:2" x14ac:dyDescent="0.25">
      <c r="A19" s="64" t="s">
        <v>482</v>
      </c>
      <c r="B19" s="64" t="s">
        <v>481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G20" sqref="G20"/>
    </sheetView>
  </sheetViews>
  <sheetFormatPr defaultRowHeight="15" x14ac:dyDescent="0.25"/>
  <sheetData>
    <row r="3" spans="1:2" x14ac:dyDescent="0.25">
      <c r="A3" s="64">
        <v>21</v>
      </c>
      <c r="B3" t="s">
        <v>1419</v>
      </c>
    </row>
    <row r="4" spans="1:2" x14ac:dyDescent="0.25">
      <c r="A4" s="64">
        <v>22</v>
      </c>
      <c r="B4" t="s">
        <v>1419</v>
      </c>
    </row>
    <row r="5" spans="1:2" x14ac:dyDescent="0.25">
      <c r="A5" s="64">
        <v>23</v>
      </c>
      <c r="B5" t="s">
        <v>1419</v>
      </c>
    </row>
    <row r="6" spans="1:2" x14ac:dyDescent="0.25">
      <c r="A6" s="64">
        <v>24</v>
      </c>
      <c r="B6" t="s">
        <v>1419</v>
      </c>
    </row>
    <row r="7" spans="1:2" x14ac:dyDescent="0.25">
      <c r="A7" s="64">
        <v>25</v>
      </c>
      <c r="B7" t="s">
        <v>1420</v>
      </c>
    </row>
    <row r="8" spans="1:2" x14ac:dyDescent="0.25">
      <c r="A8" s="64">
        <v>26</v>
      </c>
      <c r="B8" t="s">
        <v>1420</v>
      </c>
    </row>
    <row r="9" spans="1:2" x14ac:dyDescent="0.25">
      <c r="A9" s="64">
        <v>36</v>
      </c>
      <c r="B9" t="s">
        <v>1421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opLeftCell="A43" workbookViewId="0">
      <selection activeCell="L15" sqref="L15"/>
    </sheetView>
  </sheetViews>
  <sheetFormatPr defaultRowHeight="15" x14ac:dyDescent="0.25"/>
  <cols>
    <col min="2" max="2" width="5.85546875" customWidth="1"/>
    <col min="3" max="3" width="16" customWidth="1"/>
    <col min="4" max="4" width="16.140625" customWidth="1"/>
    <col min="5" max="5" width="18.5703125" customWidth="1"/>
    <col min="6" max="6" width="7.140625" customWidth="1"/>
    <col min="7" max="7" width="9.140625" customWidth="1"/>
    <col min="8" max="8" width="7.140625" customWidth="1"/>
    <col min="9" max="9" width="14.140625" customWidth="1"/>
    <col min="10" max="10" width="8.140625" customWidth="1"/>
  </cols>
  <sheetData>
    <row r="1" spans="2:10" ht="20.25" customHeight="1" x14ac:dyDescent="0.25">
      <c r="B1" s="417" t="s">
        <v>1586</v>
      </c>
      <c r="C1" s="417"/>
      <c r="D1" s="417"/>
      <c r="E1" s="417"/>
      <c r="F1" s="417"/>
      <c r="G1" s="417"/>
      <c r="H1" s="417"/>
      <c r="I1" s="417"/>
    </row>
    <row r="2" spans="2:10" ht="46.5" customHeight="1" x14ac:dyDescent="0.25">
      <c r="B2" s="173" t="s">
        <v>190</v>
      </c>
      <c r="C2" s="174" t="s">
        <v>1418</v>
      </c>
      <c r="D2" s="174" t="s">
        <v>1425</v>
      </c>
      <c r="E2" s="174" t="s">
        <v>1428</v>
      </c>
      <c r="F2" s="174" t="s">
        <v>1426</v>
      </c>
      <c r="G2" s="174" t="s">
        <v>1429</v>
      </c>
      <c r="H2" s="174" t="s">
        <v>1427</v>
      </c>
      <c r="I2" s="174" t="s">
        <v>1430</v>
      </c>
      <c r="J2" s="175"/>
    </row>
    <row r="3" spans="2:10" ht="21" customHeight="1" x14ac:dyDescent="0.25">
      <c r="B3" s="99">
        <v>2</v>
      </c>
      <c r="C3" s="76" t="s">
        <v>1419</v>
      </c>
      <c r="D3" s="100">
        <v>134</v>
      </c>
      <c r="E3" s="141">
        <v>0.9178082191780822</v>
      </c>
      <c r="F3" s="100">
        <v>12</v>
      </c>
      <c r="G3" s="141">
        <v>8.2191780821917804E-2</v>
      </c>
      <c r="H3" s="100">
        <v>146</v>
      </c>
      <c r="I3" s="141">
        <v>1</v>
      </c>
    </row>
    <row r="4" spans="2:10" ht="21" customHeight="1" x14ac:dyDescent="0.25">
      <c r="B4" s="99">
        <v>3</v>
      </c>
      <c r="C4" s="76" t="s">
        <v>1420</v>
      </c>
      <c r="D4" s="100">
        <v>2</v>
      </c>
      <c r="E4" s="141">
        <v>1</v>
      </c>
      <c r="F4" s="100"/>
      <c r="G4" s="141">
        <v>0</v>
      </c>
      <c r="H4" s="100">
        <v>2</v>
      </c>
      <c r="I4" s="141">
        <v>1</v>
      </c>
    </row>
    <row r="5" spans="2:10" ht="21" customHeight="1" x14ac:dyDescent="0.25">
      <c r="B5" s="99">
        <v>1</v>
      </c>
      <c r="C5" s="76" t="s">
        <v>1421</v>
      </c>
      <c r="D5" s="100">
        <v>1</v>
      </c>
      <c r="E5" s="141">
        <v>1</v>
      </c>
      <c r="F5" s="100"/>
      <c r="G5" s="141">
        <v>0</v>
      </c>
      <c r="H5" s="100">
        <v>1</v>
      </c>
      <c r="I5" s="141">
        <v>1</v>
      </c>
    </row>
    <row r="6" spans="2:10" ht="21" customHeight="1" x14ac:dyDescent="0.25">
      <c r="B6" s="179"/>
      <c r="C6" s="165" t="s">
        <v>1424</v>
      </c>
      <c r="D6" s="177">
        <v>137</v>
      </c>
      <c r="E6" s="178">
        <v>0.91946308724832215</v>
      </c>
      <c r="F6" s="177">
        <v>12</v>
      </c>
      <c r="G6" s="178">
        <v>8.0536912751677847E-2</v>
      </c>
      <c r="H6" s="177">
        <v>149</v>
      </c>
      <c r="I6" s="178">
        <v>1</v>
      </c>
    </row>
    <row r="7" spans="2:10" x14ac:dyDescent="0.25">
      <c r="C7" s="176"/>
    </row>
    <row r="10" spans="2:10" ht="21.75" customHeight="1" x14ac:dyDescent="0.25">
      <c r="C10" s="164" t="s">
        <v>1586</v>
      </c>
      <c r="D10" s="164"/>
      <c r="E10" s="164"/>
      <c r="F10" s="164"/>
      <c r="G10" s="164"/>
      <c r="H10" s="164"/>
      <c r="I10" s="164"/>
      <c r="J10" s="164"/>
    </row>
    <row r="11" spans="2:10" hidden="1" x14ac:dyDescent="0.25">
      <c r="C11" s="414" t="s">
        <v>190</v>
      </c>
      <c r="D11" s="169"/>
      <c r="E11" s="170" t="s">
        <v>1546</v>
      </c>
      <c r="F11" s="170"/>
      <c r="G11" s="170"/>
      <c r="H11" s="170"/>
      <c r="I11" s="170"/>
      <c r="J11" s="170"/>
    </row>
    <row r="12" spans="2:10" ht="30" x14ac:dyDescent="0.25">
      <c r="C12" s="415"/>
      <c r="D12" s="171"/>
      <c r="E12" s="172" t="s">
        <v>145</v>
      </c>
      <c r="F12" s="172"/>
      <c r="G12" s="172" t="s">
        <v>146</v>
      </c>
      <c r="H12" s="172"/>
      <c r="I12" s="172" t="s">
        <v>1555</v>
      </c>
      <c r="J12" s="172" t="s">
        <v>1557</v>
      </c>
    </row>
    <row r="13" spans="2:10" ht="30" x14ac:dyDescent="0.25">
      <c r="C13" s="416"/>
      <c r="D13" s="172" t="s">
        <v>1418</v>
      </c>
      <c r="E13" s="172" t="s">
        <v>1556</v>
      </c>
      <c r="F13" s="172" t="s">
        <v>1558</v>
      </c>
      <c r="G13" s="172" t="s">
        <v>1556</v>
      </c>
      <c r="H13" s="172" t="s">
        <v>1558</v>
      </c>
      <c r="I13" s="172"/>
      <c r="J13" s="172"/>
    </row>
    <row r="14" spans="2:10" ht="24" customHeight="1" x14ac:dyDescent="0.25">
      <c r="C14" s="99">
        <v>1</v>
      </c>
      <c r="D14" s="69" t="s">
        <v>1421</v>
      </c>
      <c r="E14" s="70">
        <v>1</v>
      </c>
      <c r="F14" s="114">
        <v>7.2992700729927005E-3</v>
      </c>
      <c r="G14" s="70"/>
      <c r="H14" s="114">
        <v>0</v>
      </c>
      <c r="I14" s="70">
        <v>1</v>
      </c>
      <c r="J14" s="114">
        <v>6.7114093959731542E-3</v>
      </c>
    </row>
    <row r="15" spans="2:10" ht="24" customHeight="1" x14ac:dyDescent="0.25">
      <c r="C15" s="99">
        <v>2</v>
      </c>
      <c r="D15" s="69" t="s">
        <v>1420</v>
      </c>
      <c r="E15" s="70">
        <v>2</v>
      </c>
      <c r="F15" s="114">
        <v>1.4598540145985401E-2</v>
      </c>
      <c r="G15" s="70"/>
      <c r="H15" s="114">
        <v>0</v>
      </c>
      <c r="I15" s="70">
        <v>2</v>
      </c>
      <c r="J15" s="114">
        <v>1.3422818791946308E-2</v>
      </c>
    </row>
    <row r="16" spans="2:10" ht="24" customHeight="1" x14ac:dyDescent="0.25">
      <c r="C16" s="99">
        <v>3</v>
      </c>
      <c r="D16" s="69" t="s">
        <v>1419</v>
      </c>
      <c r="E16" s="70">
        <v>134</v>
      </c>
      <c r="F16" s="114">
        <v>0.97810218978102192</v>
      </c>
      <c r="G16" s="70">
        <v>12</v>
      </c>
      <c r="H16" s="114">
        <v>1</v>
      </c>
      <c r="I16" s="70">
        <v>146</v>
      </c>
      <c r="J16" s="114">
        <v>0.97986577181208057</v>
      </c>
    </row>
    <row r="17" spans="3:10" ht="24" customHeight="1" x14ac:dyDescent="0.25">
      <c r="C17" s="139"/>
      <c r="D17" s="327" t="s">
        <v>1423</v>
      </c>
      <c r="E17" s="167">
        <v>137</v>
      </c>
      <c r="F17" s="168">
        <v>1</v>
      </c>
      <c r="G17" s="167">
        <v>12</v>
      </c>
      <c r="H17" s="168">
        <v>1</v>
      </c>
      <c r="I17" s="167">
        <v>149</v>
      </c>
      <c r="J17" s="168">
        <v>1</v>
      </c>
    </row>
  </sheetData>
  <sortState ref="B3:I6">
    <sortCondition ref="H3"/>
  </sortState>
  <mergeCells count="2">
    <mergeCell ref="C11:C13"/>
    <mergeCell ref="B1:I1"/>
  </mergeCells>
  <pageMargins left="0.7" right="0.7" top="0.75" bottom="0.75" header="0.3" footer="0.3"/>
  <pageSetup orientation="portrait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25" workbookViewId="0">
      <selection activeCell="C27" sqref="C27"/>
    </sheetView>
  </sheetViews>
  <sheetFormatPr defaultRowHeight="15" x14ac:dyDescent="0.25"/>
  <cols>
    <col min="1" max="1" width="6" customWidth="1"/>
    <col min="2" max="2" width="27.85546875" customWidth="1"/>
    <col min="3" max="3" width="11" customWidth="1"/>
    <col min="4" max="4" width="7.7109375" customWidth="1"/>
    <col min="5" max="5" width="9.140625" customWidth="1"/>
    <col min="6" max="6" width="7.7109375" customWidth="1"/>
    <col min="7" max="7" width="9.5703125" customWidth="1"/>
    <col min="8" max="8" width="8.85546875" customWidth="1"/>
  </cols>
  <sheetData>
    <row r="1" spans="1:8" s="68" customFormat="1" ht="29.25" customHeight="1" x14ac:dyDescent="0.25">
      <c r="A1" s="418" t="s">
        <v>1593</v>
      </c>
      <c r="B1" s="418"/>
      <c r="C1" s="418"/>
      <c r="D1" s="418"/>
      <c r="E1" s="418"/>
      <c r="F1" s="418"/>
      <c r="G1" s="418"/>
      <c r="H1" s="418"/>
    </row>
    <row r="2" spans="1:8" s="68" customFormat="1" ht="40.5" customHeight="1" x14ac:dyDescent="0.25">
      <c r="A2" s="180" t="s">
        <v>190</v>
      </c>
      <c r="B2" s="181" t="s">
        <v>1431</v>
      </c>
      <c r="C2" s="181" t="s">
        <v>1587</v>
      </c>
      <c r="D2" s="181" t="s">
        <v>1588</v>
      </c>
      <c r="E2" s="181" t="s">
        <v>1589</v>
      </c>
      <c r="F2" s="181" t="s">
        <v>1590</v>
      </c>
      <c r="G2" s="181" t="s">
        <v>1591</v>
      </c>
      <c r="H2" s="181" t="s">
        <v>1592</v>
      </c>
    </row>
    <row r="3" spans="1:8" s="68" customFormat="1" ht="18.75" customHeight="1" x14ac:dyDescent="0.25">
      <c r="A3" s="161">
        <v>1</v>
      </c>
      <c r="B3" s="76" t="s">
        <v>567</v>
      </c>
      <c r="C3" s="100">
        <v>31</v>
      </c>
      <c r="D3" s="141">
        <v>0.75609756097560976</v>
      </c>
      <c r="E3" s="100">
        <v>10</v>
      </c>
      <c r="F3" s="141">
        <v>0.24390243902439024</v>
      </c>
      <c r="G3" s="100">
        <v>41</v>
      </c>
      <c r="H3" s="141">
        <v>1</v>
      </c>
    </row>
    <row r="4" spans="1:8" s="68" customFormat="1" ht="18.75" customHeight="1" x14ac:dyDescent="0.25">
      <c r="A4" s="161">
        <v>2</v>
      </c>
      <c r="B4" s="76" t="s">
        <v>1407</v>
      </c>
      <c r="C4" s="100">
        <v>11</v>
      </c>
      <c r="D4" s="141">
        <v>0.6875</v>
      </c>
      <c r="E4" s="100">
        <v>5</v>
      </c>
      <c r="F4" s="141">
        <v>0.3125</v>
      </c>
      <c r="G4" s="100">
        <v>16</v>
      </c>
      <c r="H4" s="141">
        <v>1</v>
      </c>
    </row>
    <row r="5" spans="1:8" s="68" customFormat="1" ht="18.75" customHeight="1" x14ac:dyDescent="0.25">
      <c r="A5" s="161">
        <v>3</v>
      </c>
      <c r="B5" s="76" t="s">
        <v>1406</v>
      </c>
      <c r="C5" s="100">
        <v>17</v>
      </c>
      <c r="D5" s="141">
        <v>0.89473684210526316</v>
      </c>
      <c r="E5" s="100">
        <v>2</v>
      </c>
      <c r="F5" s="141">
        <v>0.10526315789473684</v>
      </c>
      <c r="G5" s="100">
        <v>19</v>
      </c>
      <c r="H5" s="141">
        <v>1</v>
      </c>
    </row>
    <row r="6" spans="1:8" s="68" customFormat="1" ht="18.75" customHeight="1" x14ac:dyDescent="0.25">
      <c r="A6" s="161">
        <v>4</v>
      </c>
      <c r="B6" s="76" t="s">
        <v>1405</v>
      </c>
      <c r="C6" s="100"/>
      <c r="D6" s="141">
        <v>0</v>
      </c>
      <c r="E6" s="100">
        <v>4</v>
      </c>
      <c r="F6" s="141">
        <v>1</v>
      </c>
      <c r="G6" s="100">
        <v>4</v>
      </c>
      <c r="H6" s="141">
        <v>1</v>
      </c>
    </row>
    <row r="7" spans="1:8" s="68" customFormat="1" ht="18.75" customHeight="1" x14ac:dyDescent="0.25">
      <c r="A7" s="161">
        <v>5</v>
      </c>
      <c r="B7" s="76" t="s">
        <v>566</v>
      </c>
      <c r="C7" s="100">
        <v>47</v>
      </c>
      <c r="D7" s="141">
        <v>0.94</v>
      </c>
      <c r="E7" s="100">
        <v>3</v>
      </c>
      <c r="F7" s="141">
        <v>0.06</v>
      </c>
      <c r="G7" s="100">
        <v>50</v>
      </c>
      <c r="H7" s="141">
        <v>1</v>
      </c>
    </row>
    <row r="8" spans="1:8" s="68" customFormat="1" ht="18.75" customHeight="1" x14ac:dyDescent="0.25">
      <c r="A8" s="161">
        <v>6</v>
      </c>
      <c r="B8" s="76" t="s">
        <v>651</v>
      </c>
      <c r="C8" s="100">
        <v>8</v>
      </c>
      <c r="D8" s="141">
        <v>0.8</v>
      </c>
      <c r="E8" s="100">
        <v>2</v>
      </c>
      <c r="F8" s="141">
        <v>0.2</v>
      </c>
      <c r="G8" s="100">
        <v>10</v>
      </c>
      <c r="H8" s="141">
        <v>1</v>
      </c>
    </row>
    <row r="9" spans="1:8" s="68" customFormat="1" ht="18.75" customHeight="1" x14ac:dyDescent="0.25">
      <c r="A9" s="161">
        <v>7</v>
      </c>
      <c r="B9" s="76" t="s">
        <v>481</v>
      </c>
      <c r="C9" s="100">
        <v>9</v>
      </c>
      <c r="D9" s="141">
        <v>1</v>
      </c>
      <c r="E9" s="100"/>
      <c r="F9" s="141">
        <v>0</v>
      </c>
      <c r="G9" s="100">
        <v>9</v>
      </c>
      <c r="H9" s="141">
        <v>1</v>
      </c>
    </row>
    <row r="10" spans="1:8" ht="18.75" customHeight="1" x14ac:dyDescent="0.25">
      <c r="A10" s="188"/>
      <c r="B10" s="182" t="s">
        <v>1423</v>
      </c>
      <c r="C10" s="177">
        <v>123</v>
      </c>
      <c r="D10" s="178">
        <v>0.82550335570469802</v>
      </c>
      <c r="E10" s="177">
        <v>26</v>
      </c>
      <c r="F10" s="178">
        <v>0.17449664429530201</v>
      </c>
      <c r="G10" s="177">
        <v>149</v>
      </c>
      <c r="H10" s="178">
        <v>1</v>
      </c>
    </row>
    <row r="11" spans="1:8" ht="21.75" customHeight="1" x14ac:dyDescent="0.25">
      <c r="A11" s="183"/>
      <c r="B11" s="184"/>
      <c r="C11" s="185"/>
      <c r="D11" s="186"/>
      <c r="E11" s="185"/>
      <c r="F11" s="186"/>
      <c r="G11" s="185"/>
      <c r="H11" s="187"/>
    </row>
    <row r="12" spans="1:8" ht="24" customHeight="1" x14ac:dyDescent="0.25">
      <c r="A12" s="419" t="s">
        <v>1549</v>
      </c>
      <c r="B12" s="420"/>
      <c r="C12" s="420"/>
      <c r="D12" s="420"/>
      <c r="E12" s="420"/>
      <c r="F12" s="420"/>
      <c r="G12" s="420"/>
      <c r="H12" s="421"/>
    </row>
    <row r="13" spans="1:8" ht="30" x14ac:dyDescent="0.25">
      <c r="B13" s="86"/>
      <c r="C13" s="98" t="s">
        <v>1546</v>
      </c>
      <c r="D13" s="161"/>
      <c r="E13" s="161"/>
      <c r="F13" s="161"/>
      <c r="G13" s="161"/>
      <c r="H13" s="161"/>
    </row>
    <row r="14" spans="1:8" ht="30" x14ac:dyDescent="0.25">
      <c r="A14" s="163"/>
      <c r="B14" s="86"/>
      <c r="C14" s="105" t="s">
        <v>1408</v>
      </c>
      <c r="D14" s="105"/>
      <c r="E14" s="105" t="s">
        <v>1409</v>
      </c>
      <c r="F14" s="105"/>
      <c r="G14" s="105" t="s">
        <v>1547</v>
      </c>
      <c r="H14" s="105" t="s">
        <v>1548</v>
      </c>
    </row>
    <row r="15" spans="1:8" ht="30" x14ac:dyDescent="0.25">
      <c r="A15" s="162" t="s">
        <v>190</v>
      </c>
      <c r="B15" s="105" t="s">
        <v>1431</v>
      </c>
      <c r="C15" s="105" t="s">
        <v>1438</v>
      </c>
      <c r="D15" s="105" t="s">
        <v>1433</v>
      </c>
      <c r="E15" s="105" t="s">
        <v>1438</v>
      </c>
      <c r="F15" s="105" t="s">
        <v>1433</v>
      </c>
      <c r="G15" s="105"/>
      <c r="H15" s="105"/>
    </row>
    <row r="16" spans="1:8" ht="24" customHeight="1" x14ac:dyDescent="0.25">
      <c r="A16" s="161">
        <v>1</v>
      </c>
      <c r="B16" s="69" t="s">
        <v>567</v>
      </c>
      <c r="C16" s="70">
        <v>31</v>
      </c>
      <c r="D16" s="114">
        <v>0.25203252032520324</v>
      </c>
      <c r="E16" s="70">
        <v>10</v>
      </c>
      <c r="F16" s="114">
        <v>0.38461538461538464</v>
      </c>
      <c r="G16" s="70">
        <v>41</v>
      </c>
      <c r="H16" s="114">
        <v>0.27516778523489932</v>
      </c>
    </row>
    <row r="17" spans="1:8" ht="24" customHeight="1" x14ac:dyDescent="0.25">
      <c r="A17" s="161">
        <v>2</v>
      </c>
      <c r="B17" s="69" t="s">
        <v>1407</v>
      </c>
      <c r="C17" s="70">
        <v>11</v>
      </c>
      <c r="D17" s="114">
        <v>8.943089430894309E-2</v>
      </c>
      <c r="E17" s="70">
        <v>5</v>
      </c>
      <c r="F17" s="114">
        <v>0.19230769230769232</v>
      </c>
      <c r="G17" s="70">
        <v>16</v>
      </c>
      <c r="H17" s="114">
        <v>0.10738255033557047</v>
      </c>
    </row>
    <row r="18" spans="1:8" ht="24" customHeight="1" x14ac:dyDescent="0.25">
      <c r="A18" s="161">
        <v>3</v>
      </c>
      <c r="B18" s="69" t="s">
        <v>1406</v>
      </c>
      <c r="C18" s="70">
        <v>17</v>
      </c>
      <c r="D18" s="114">
        <v>0.13821138211382114</v>
      </c>
      <c r="E18" s="70">
        <v>2</v>
      </c>
      <c r="F18" s="114">
        <v>7.6923076923076927E-2</v>
      </c>
      <c r="G18" s="70">
        <v>19</v>
      </c>
      <c r="H18" s="114">
        <v>0.12751677852348994</v>
      </c>
    </row>
    <row r="19" spans="1:8" ht="24" customHeight="1" x14ac:dyDescent="0.25">
      <c r="A19" s="161">
        <v>4</v>
      </c>
      <c r="B19" s="69" t="s">
        <v>1405</v>
      </c>
      <c r="C19" s="70"/>
      <c r="D19" s="114">
        <v>0</v>
      </c>
      <c r="E19" s="70">
        <v>4</v>
      </c>
      <c r="F19" s="114">
        <v>0.15384615384615385</v>
      </c>
      <c r="G19" s="70">
        <v>4</v>
      </c>
      <c r="H19" s="114">
        <v>2.6845637583892617E-2</v>
      </c>
    </row>
    <row r="20" spans="1:8" ht="24" customHeight="1" x14ac:dyDescent="0.25">
      <c r="A20" s="161">
        <v>5</v>
      </c>
      <c r="B20" s="69" t="s">
        <v>566</v>
      </c>
      <c r="C20" s="70">
        <v>47</v>
      </c>
      <c r="D20" s="114">
        <v>0.38211382113821141</v>
      </c>
      <c r="E20" s="70">
        <v>3</v>
      </c>
      <c r="F20" s="114">
        <v>0.11538461538461539</v>
      </c>
      <c r="G20" s="70">
        <v>50</v>
      </c>
      <c r="H20" s="114">
        <v>0.33557046979865773</v>
      </c>
    </row>
    <row r="21" spans="1:8" ht="24" customHeight="1" x14ac:dyDescent="0.25">
      <c r="A21" s="161">
        <v>6</v>
      </c>
      <c r="B21" s="69" t="s">
        <v>651</v>
      </c>
      <c r="C21" s="70">
        <v>8</v>
      </c>
      <c r="D21" s="114">
        <v>6.5040650406504072E-2</v>
      </c>
      <c r="E21" s="70">
        <v>2</v>
      </c>
      <c r="F21" s="114">
        <v>7.6923076923076927E-2</v>
      </c>
      <c r="G21" s="70">
        <v>10</v>
      </c>
      <c r="H21" s="114">
        <v>6.7114093959731544E-2</v>
      </c>
    </row>
    <row r="22" spans="1:8" ht="24" customHeight="1" x14ac:dyDescent="0.25">
      <c r="A22" s="161">
        <v>7</v>
      </c>
      <c r="B22" s="69" t="s">
        <v>481</v>
      </c>
      <c r="C22" s="70">
        <v>9</v>
      </c>
      <c r="D22" s="114">
        <v>7.3170731707317069E-2</v>
      </c>
      <c r="E22" s="70"/>
      <c r="F22" s="114">
        <v>0</v>
      </c>
      <c r="G22" s="70">
        <v>9</v>
      </c>
      <c r="H22" s="114">
        <v>6.0402684563758392E-2</v>
      </c>
    </row>
    <row r="23" spans="1:8" ht="24" customHeight="1" x14ac:dyDescent="0.25">
      <c r="A23" s="129"/>
      <c r="B23" s="190" t="s">
        <v>1423</v>
      </c>
      <c r="C23" s="130">
        <v>123</v>
      </c>
      <c r="D23" s="160">
        <v>1</v>
      </c>
      <c r="E23" s="130">
        <v>26</v>
      </c>
      <c r="F23" s="160">
        <v>1</v>
      </c>
      <c r="G23" s="130">
        <v>149</v>
      </c>
      <c r="H23" s="160">
        <v>1</v>
      </c>
    </row>
    <row r="24" spans="1:8" ht="24" customHeight="1" x14ac:dyDescent="0.25"/>
    <row r="25" spans="1:8" ht="32.25" customHeight="1" x14ac:dyDescent="0.25">
      <c r="A25" s="418" t="s">
        <v>1593</v>
      </c>
      <c r="B25" s="418"/>
      <c r="C25" s="418"/>
      <c r="D25" s="418"/>
      <c r="E25" s="418"/>
      <c r="F25" s="418"/>
      <c r="G25" s="418"/>
      <c r="H25" s="418"/>
    </row>
    <row r="26" spans="1:8" ht="57" x14ac:dyDescent="0.25">
      <c r="A26" s="393" t="s">
        <v>190</v>
      </c>
      <c r="B26" s="181" t="s">
        <v>1431</v>
      </c>
      <c r="C26" s="181" t="s">
        <v>1587</v>
      </c>
      <c r="D26" s="181" t="s">
        <v>1588</v>
      </c>
      <c r="E26" s="181" t="s">
        <v>1589</v>
      </c>
      <c r="F26" s="181" t="s">
        <v>1590</v>
      </c>
      <c r="G26" s="181" t="s">
        <v>1591</v>
      </c>
      <c r="H26" s="181" t="s">
        <v>1592</v>
      </c>
    </row>
    <row r="27" spans="1:8" ht="33.75" customHeight="1" x14ac:dyDescent="0.25">
      <c r="A27" s="252">
        <v>1</v>
      </c>
      <c r="B27" s="394" t="s">
        <v>1758</v>
      </c>
      <c r="C27" s="395">
        <v>8</v>
      </c>
      <c r="D27" s="396">
        <v>0.5714285714285714</v>
      </c>
      <c r="E27" s="395">
        <v>6</v>
      </c>
      <c r="F27" s="396">
        <v>0.42857142857142855</v>
      </c>
      <c r="G27" s="395">
        <v>14</v>
      </c>
      <c r="H27" s="396">
        <v>1</v>
      </c>
    </row>
    <row r="28" spans="1:8" ht="33.75" customHeight="1" x14ac:dyDescent="0.25">
      <c r="A28" s="252">
        <v>2</v>
      </c>
      <c r="B28" s="394" t="s">
        <v>567</v>
      </c>
      <c r="C28" s="395">
        <v>31</v>
      </c>
      <c r="D28" s="396">
        <v>0.75609756097560976</v>
      </c>
      <c r="E28" s="395">
        <v>10</v>
      </c>
      <c r="F28" s="396">
        <v>0.24390243902439024</v>
      </c>
      <c r="G28" s="395">
        <v>41</v>
      </c>
      <c r="H28" s="396">
        <v>1</v>
      </c>
    </row>
    <row r="29" spans="1:8" ht="33.75" customHeight="1" x14ac:dyDescent="0.25">
      <c r="A29" s="252">
        <v>3</v>
      </c>
      <c r="B29" s="394" t="s">
        <v>1759</v>
      </c>
      <c r="C29" s="395">
        <v>28</v>
      </c>
      <c r="D29" s="396">
        <v>0.8</v>
      </c>
      <c r="E29" s="395">
        <v>7</v>
      </c>
      <c r="F29" s="396">
        <v>0.2</v>
      </c>
      <c r="G29" s="395">
        <v>35</v>
      </c>
      <c r="H29" s="396">
        <v>1</v>
      </c>
    </row>
    <row r="30" spans="1:8" ht="33.75" customHeight="1" x14ac:dyDescent="0.25">
      <c r="A30" s="252">
        <v>4</v>
      </c>
      <c r="B30" s="394" t="s">
        <v>566</v>
      </c>
      <c r="C30" s="395">
        <v>47</v>
      </c>
      <c r="D30" s="396">
        <v>0.94</v>
      </c>
      <c r="E30" s="395">
        <v>3</v>
      </c>
      <c r="F30" s="396">
        <v>0.06</v>
      </c>
      <c r="G30" s="395">
        <v>50</v>
      </c>
      <c r="H30" s="396">
        <v>1</v>
      </c>
    </row>
    <row r="31" spans="1:8" ht="33.75" customHeight="1" x14ac:dyDescent="0.25">
      <c r="A31" s="252">
        <v>5</v>
      </c>
      <c r="B31" s="394" t="s">
        <v>481</v>
      </c>
      <c r="C31" s="395">
        <v>9</v>
      </c>
      <c r="D31" s="396">
        <v>1</v>
      </c>
      <c r="E31" s="395"/>
      <c r="F31" s="396">
        <v>0</v>
      </c>
      <c r="G31" s="395">
        <v>9</v>
      </c>
      <c r="H31" s="396">
        <v>1</v>
      </c>
    </row>
    <row r="32" spans="1:8" ht="33.75" customHeight="1" x14ac:dyDescent="0.25">
      <c r="A32" s="313"/>
      <c r="B32" s="397" t="s">
        <v>1423</v>
      </c>
      <c r="C32" s="398">
        <v>123</v>
      </c>
      <c r="D32" s="399">
        <v>0.82550335570469802</v>
      </c>
      <c r="E32" s="398">
        <v>26</v>
      </c>
      <c r="F32" s="399">
        <v>0.17449664429530201</v>
      </c>
      <c r="G32" s="398">
        <v>149</v>
      </c>
      <c r="H32" s="399">
        <v>1</v>
      </c>
    </row>
  </sheetData>
  <mergeCells count="3">
    <mergeCell ref="A1:H1"/>
    <mergeCell ref="A12:H12"/>
    <mergeCell ref="A25:H25"/>
  </mergeCells>
  <pageMargins left="0.7" right="0.7" top="0.75" bottom="0.75" header="0.3" footer="0.3"/>
  <pageSetup orientation="portrait" verticalDpi="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13" workbookViewId="0">
      <selection sqref="A1:D6"/>
    </sheetView>
  </sheetViews>
  <sheetFormatPr defaultRowHeight="15" x14ac:dyDescent="0.25"/>
  <cols>
    <col min="2" max="2" width="21.7109375" customWidth="1"/>
    <col min="3" max="4" width="24.85546875" customWidth="1"/>
    <col min="7" max="7" width="15.5703125" customWidth="1"/>
    <col min="8" max="8" width="15.28515625" customWidth="1"/>
    <col min="9" max="9" width="17.5703125" customWidth="1"/>
  </cols>
  <sheetData>
    <row r="1" spans="1:9" ht="21.75" customHeight="1" x14ac:dyDescent="0.25">
      <c r="A1" s="423" t="s">
        <v>1594</v>
      </c>
      <c r="B1" s="423"/>
      <c r="C1" s="423"/>
      <c r="D1" s="423"/>
      <c r="F1" s="417" t="s">
        <v>1550</v>
      </c>
      <c r="G1" s="417"/>
      <c r="H1" s="417"/>
      <c r="I1" s="417"/>
    </row>
    <row r="2" spans="1:9" ht="30" x14ac:dyDescent="0.25">
      <c r="A2" s="191" t="s">
        <v>190</v>
      </c>
      <c r="B2" s="191" t="s">
        <v>1434</v>
      </c>
      <c r="C2" s="191" t="s">
        <v>1556</v>
      </c>
      <c r="D2" s="191" t="s">
        <v>1558</v>
      </c>
      <c r="F2" s="131" t="s">
        <v>190</v>
      </c>
      <c r="G2" s="105" t="s">
        <v>1403</v>
      </c>
      <c r="H2" s="105" t="s">
        <v>1435</v>
      </c>
      <c r="I2" s="105" t="s">
        <v>1436</v>
      </c>
    </row>
    <row r="3" spans="1:9" ht="21.75" customHeight="1" x14ac:dyDescent="0.25">
      <c r="A3" s="192">
        <v>1</v>
      </c>
      <c r="B3" s="193" t="s">
        <v>266</v>
      </c>
      <c r="C3" s="194">
        <v>18</v>
      </c>
      <c r="D3" s="196">
        <v>0.12080536912751678</v>
      </c>
      <c r="F3" s="72">
        <v>1</v>
      </c>
      <c r="G3" s="69" t="s">
        <v>266</v>
      </c>
      <c r="H3" s="70">
        <v>18</v>
      </c>
      <c r="I3" s="71">
        <v>0.12080536912751678</v>
      </c>
    </row>
    <row r="4" spans="1:9" ht="21.75" customHeight="1" x14ac:dyDescent="0.25">
      <c r="A4" s="192">
        <v>2</v>
      </c>
      <c r="B4" s="193" t="s">
        <v>265</v>
      </c>
      <c r="C4" s="194">
        <v>16</v>
      </c>
      <c r="D4" s="196">
        <v>0.10738255033557047</v>
      </c>
      <c r="F4" s="72">
        <v>2</v>
      </c>
      <c r="G4" s="69" t="s">
        <v>265</v>
      </c>
      <c r="H4" s="70">
        <v>16</v>
      </c>
      <c r="I4" s="71">
        <v>0.10738255033557047</v>
      </c>
    </row>
    <row r="5" spans="1:9" ht="21.75" customHeight="1" x14ac:dyDescent="0.25">
      <c r="A5" s="192">
        <v>3</v>
      </c>
      <c r="B5" s="193" t="s">
        <v>264</v>
      </c>
      <c r="C5" s="194">
        <v>115</v>
      </c>
      <c r="D5" s="196">
        <v>0.77181208053691275</v>
      </c>
      <c r="F5" s="72">
        <v>3</v>
      </c>
      <c r="G5" s="69" t="s">
        <v>264</v>
      </c>
      <c r="H5" s="70">
        <v>115</v>
      </c>
      <c r="I5" s="71">
        <v>0.77181208053691275</v>
      </c>
    </row>
    <row r="6" spans="1:9" ht="21.75" customHeight="1" x14ac:dyDescent="0.25">
      <c r="A6" s="422" t="s">
        <v>1423</v>
      </c>
      <c r="B6" s="422"/>
      <c r="C6" s="195">
        <f>SUM(C3:C5)</f>
        <v>149</v>
      </c>
      <c r="D6" s="197">
        <f>SUM(D3:D5)</f>
        <v>1</v>
      </c>
      <c r="F6" s="129"/>
      <c r="G6" s="190" t="s">
        <v>1404</v>
      </c>
      <c r="H6" s="130">
        <v>149</v>
      </c>
      <c r="I6" s="88">
        <v>1</v>
      </c>
    </row>
  </sheetData>
  <mergeCells count="3">
    <mergeCell ref="A6:B6"/>
    <mergeCell ref="A1:D1"/>
    <mergeCell ref="F1:I1"/>
  </mergeCells>
  <pageMargins left="0.7" right="0.7" top="0.75" bottom="0.75" header="0.3" footer="0.3"/>
  <pageSetup orientation="portrait" verticalDpi="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16" workbookViewId="0">
      <selection sqref="A1:D1"/>
    </sheetView>
  </sheetViews>
  <sheetFormatPr defaultRowHeight="15" x14ac:dyDescent="0.25"/>
  <cols>
    <col min="2" max="2" width="36" customWidth="1"/>
    <col min="3" max="3" width="18" customWidth="1"/>
    <col min="4" max="4" width="13.42578125" customWidth="1"/>
    <col min="7" max="7" width="24.7109375" customWidth="1"/>
    <col min="8" max="8" width="22.140625" customWidth="1"/>
    <col min="9" max="9" width="17.5703125" customWidth="1"/>
  </cols>
  <sheetData>
    <row r="1" spans="1:4" ht="21.75" customHeight="1" x14ac:dyDescent="0.25">
      <c r="A1" s="424" t="s">
        <v>1595</v>
      </c>
      <c r="B1" s="424"/>
      <c r="C1" s="424"/>
      <c r="D1" s="424"/>
    </row>
    <row r="2" spans="1:4" ht="16.5" x14ac:dyDescent="0.25">
      <c r="A2" s="200" t="s">
        <v>190</v>
      </c>
      <c r="B2" s="328" t="s">
        <v>1457</v>
      </c>
      <c r="C2" s="328" t="s">
        <v>1556</v>
      </c>
      <c r="D2" s="328" t="s">
        <v>1558</v>
      </c>
    </row>
    <row r="3" spans="1:4" ht="16.5" x14ac:dyDescent="0.25">
      <c r="A3" s="202">
        <v>1</v>
      </c>
      <c r="B3" s="337" t="s">
        <v>143</v>
      </c>
      <c r="C3" s="333">
        <v>4</v>
      </c>
      <c r="D3" s="340">
        <v>2.6845637583892617E-2</v>
      </c>
    </row>
    <row r="4" spans="1:4" ht="16.5" x14ac:dyDescent="0.25">
      <c r="A4" s="206">
        <v>2</v>
      </c>
      <c r="B4" s="338" t="s">
        <v>1552</v>
      </c>
      <c r="C4" s="334">
        <v>11</v>
      </c>
      <c r="D4" s="341">
        <v>7.3825503355704702E-2</v>
      </c>
    </row>
    <row r="5" spans="1:4" ht="16.5" x14ac:dyDescent="0.25">
      <c r="A5" s="202">
        <v>3</v>
      </c>
      <c r="B5" s="338" t="s">
        <v>1440</v>
      </c>
      <c r="C5" s="334">
        <v>21</v>
      </c>
      <c r="D5" s="341">
        <v>0.14093959731543623</v>
      </c>
    </row>
    <row r="6" spans="1:4" ht="16.5" x14ac:dyDescent="0.25">
      <c r="A6" s="206">
        <v>4</v>
      </c>
      <c r="B6" s="339" t="s">
        <v>1437</v>
      </c>
      <c r="C6" s="336">
        <v>113</v>
      </c>
      <c r="D6" s="342">
        <v>0.75838926174496646</v>
      </c>
    </row>
    <row r="7" spans="1:4" ht="16.5" x14ac:dyDescent="0.25">
      <c r="A7" s="207"/>
      <c r="B7" s="331" t="s">
        <v>1423</v>
      </c>
      <c r="C7" s="332">
        <v>149</v>
      </c>
      <c r="D7" s="343">
        <v>1</v>
      </c>
    </row>
  </sheetData>
  <sortState ref="A4:D8">
    <sortCondition ref="C4"/>
  </sortState>
  <mergeCells count="1">
    <mergeCell ref="A1:D1"/>
  </mergeCells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" sqref="B1"/>
    </sheetView>
  </sheetViews>
  <sheetFormatPr defaultRowHeight="15" x14ac:dyDescent="0.25"/>
  <sheetData>
    <row r="1" spans="1:2" x14ac:dyDescent="0.25">
      <c r="A1" s="64" t="s">
        <v>147</v>
      </c>
      <c r="B1" t="s">
        <v>1437</v>
      </c>
    </row>
    <row r="2" spans="1:2" x14ac:dyDescent="0.25">
      <c r="A2" s="64" t="s">
        <v>148</v>
      </c>
      <c r="B2" t="s">
        <v>1437</v>
      </c>
    </row>
    <row r="3" spans="1:2" x14ac:dyDescent="0.25">
      <c r="A3" s="64" t="s">
        <v>149</v>
      </c>
      <c r="B3" t="s">
        <v>1437</v>
      </c>
    </row>
    <row r="4" spans="1:2" x14ac:dyDescent="0.25">
      <c r="A4" s="64" t="s">
        <v>150</v>
      </c>
      <c r="B4" t="s">
        <v>1442</v>
      </c>
    </row>
    <row r="5" spans="1:2" x14ac:dyDescent="0.25">
      <c r="A5" s="64" t="s">
        <v>151</v>
      </c>
      <c r="B5" t="s">
        <v>1442</v>
      </c>
    </row>
    <row r="6" spans="1:2" x14ac:dyDescent="0.25">
      <c r="A6" s="64" t="s">
        <v>152</v>
      </c>
      <c r="B6" t="s">
        <v>1442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E22" workbookViewId="0">
      <selection activeCell="L11" sqref="L11"/>
    </sheetView>
  </sheetViews>
  <sheetFormatPr defaultRowHeight="15" x14ac:dyDescent="0.25"/>
  <cols>
    <col min="1" max="1" width="5" customWidth="1"/>
    <col min="2" max="2" width="23" customWidth="1"/>
    <col min="3" max="3" width="12.42578125" customWidth="1"/>
    <col min="4" max="4" width="10.140625" customWidth="1"/>
    <col min="5" max="5" width="9.140625" customWidth="1"/>
    <col min="6" max="6" width="10.140625" customWidth="1"/>
    <col min="7" max="7" width="8" customWidth="1"/>
    <col min="8" max="8" width="9.5703125" customWidth="1"/>
    <col min="11" max="11" width="15.5703125" customWidth="1"/>
    <col min="12" max="13" width="21.140625" customWidth="1"/>
    <col min="14" max="14" width="18.5703125" customWidth="1"/>
  </cols>
  <sheetData>
    <row r="1" spans="1:14" ht="24" customHeight="1" x14ac:dyDescent="0.25">
      <c r="A1" s="426" t="s">
        <v>1553</v>
      </c>
      <c r="B1" s="427"/>
      <c r="C1" s="427"/>
      <c r="D1" s="427"/>
      <c r="E1" s="427"/>
      <c r="F1" s="427"/>
      <c r="G1" s="427"/>
      <c r="H1" s="428"/>
    </row>
    <row r="2" spans="1:14" ht="30" x14ac:dyDescent="0.25">
      <c r="A2" s="97" t="s">
        <v>190</v>
      </c>
      <c r="B2" s="97" t="s">
        <v>1457</v>
      </c>
      <c r="C2" s="97" t="s">
        <v>1425</v>
      </c>
      <c r="D2" s="97" t="s">
        <v>1428</v>
      </c>
      <c r="E2" s="97" t="s">
        <v>1426</v>
      </c>
      <c r="F2" s="97" t="s">
        <v>1429</v>
      </c>
      <c r="G2" s="97" t="s">
        <v>1504</v>
      </c>
      <c r="H2" s="97" t="s">
        <v>1505</v>
      </c>
    </row>
    <row r="3" spans="1:14" x14ac:dyDescent="0.25">
      <c r="A3" s="72">
        <v>1</v>
      </c>
      <c r="B3" s="76" t="s">
        <v>147</v>
      </c>
      <c r="C3" s="70">
        <v>65</v>
      </c>
      <c r="D3" s="71">
        <v>0.52845528455284552</v>
      </c>
      <c r="E3" s="70">
        <v>8</v>
      </c>
      <c r="F3" s="71">
        <v>0.72727272727272729</v>
      </c>
      <c r="G3" s="70">
        <v>73</v>
      </c>
      <c r="H3" s="71">
        <v>0.54477611940298509</v>
      </c>
      <c r="I3" s="66"/>
      <c r="J3" s="67"/>
      <c r="K3" s="66"/>
      <c r="L3" s="67"/>
      <c r="M3" s="66"/>
      <c r="N3" s="66"/>
    </row>
    <row r="4" spans="1:14" x14ac:dyDescent="0.25">
      <c r="A4" s="72">
        <v>2</v>
      </c>
      <c r="B4" s="76" t="s">
        <v>148</v>
      </c>
      <c r="C4" s="70">
        <v>15</v>
      </c>
      <c r="D4" s="71">
        <v>0.12195121951219512</v>
      </c>
      <c r="E4" s="70">
        <v>1</v>
      </c>
      <c r="F4" s="71">
        <v>9.0909090909090912E-2</v>
      </c>
      <c r="G4" s="70">
        <v>16</v>
      </c>
      <c r="H4" s="71">
        <v>0.11940298507462686</v>
      </c>
      <c r="I4" s="66"/>
      <c r="J4" s="67"/>
      <c r="K4" s="66"/>
      <c r="L4" s="67"/>
      <c r="M4" s="66"/>
      <c r="N4" s="66"/>
    </row>
    <row r="5" spans="1:14" x14ac:dyDescent="0.25">
      <c r="A5" s="72">
        <v>3</v>
      </c>
      <c r="B5" s="76" t="s">
        <v>149</v>
      </c>
      <c r="C5" s="70">
        <v>24</v>
      </c>
      <c r="D5" s="71">
        <v>0.1951219512195122</v>
      </c>
      <c r="E5" s="70"/>
      <c r="F5" s="71">
        <v>0</v>
      </c>
      <c r="G5" s="70">
        <v>24</v>
      </c>
      <c r="H5" s="71">
        <v>0.17910447761194029</v>
      </c>
    </row>
    <row r="6" spans="1:14" ht="30" x14ac:dyDescent="0.25">
      <c r="A6" s="72">
        <v>4</v>
      </c>
      <c r="B6" s="76" t="s">
        <v>151</v>
      </c>
      <c r="C6" s="70">
        <v>19</v>
      </c>
      <c r="D6" s="71">
        <v>0.15447154471544716</v>
      </c>
      <c r="E6" s="70">
        <v>2</v>
      </c>
      <c r="F6" s="71">
        <v>0.18181818181818182</v>
      </c>
      <c r="G6" s="70">
        <v>21</v>
      </c>
      <c r="H6" s="71">
        <v>0.15671641791044777</v>
      </c>
    </row>
    <row r="7" spans="1:14" ht="22.5" customHeight="1" x14ac:dyDescent="0.25">
      <c r="A7" s="429" t="s">
        <v>1423</v>
      </c>
      <c r="B7" s="430"/>
      <c r="C7" s="95">
        <f t="shared" ref="C7:H7" si="0">SUM(C3:C6)</f>
        <v>123</v>
      </c>
      <c r="D7" s="74">
        <f t="shared" si="0"/>
        <v>1</v>
      </c>
      <c r="E7" s="95">
        <f t="shared" si="0"/>
        <v>11</v>
      </c>
      <c r="F7" s="74">
        <f t="shared" si="0"/>
        <v>1</v>
      </c>
      <c r="G7" s="95">
        <f t="shared" si="0"/>
        <v>134</v>
      </c>
      <c r="H7" s="74">
        <f t="shared" si="0"/>
        <v>1</v>
      </c>
    </row>
    <row r="10" spans="1:14" ht="31.5" customHeight="1" x14ac:dyDescent="0.25">
      <c r="A10" s="431" t="s">
        <v>1596</v>
      </c>
      <c r="B10" s="432"/>
      <c r="C10" s="432"/>
      <c r="D10" s="432"/>
      <c r="E10" s="432"/>
      <c r="F10" s="432"/>
      <c r="G10" s="432"/>
      <c r="H10" s="433"/>
      <c r="J10" s="423" t="s">
        <v>1596</v>
      </c>
      <c r="K10" s="423"/>
      <c r="L10" s="423"/>
      <c r="M10" s="423"/>
      <c r="N10" s="423"/>
    </row>
    <row r="11" spans="1:14" ht="99" x14ac:dyDescent="0.25">
      <c r="A11" s="219" t="s">
        <v>190</v>
      </c>
      <c r="B11" s="219" t="s">
        <v>1598</v>
      </c>
      <c r="C11" s="219" t="s">
        <v>1599</v>
      </c>
      <c r="D11" s="219" t="s">
        <v>1597</v>
      </c>
      <c r="E11" s="219" t="s">
        <v>1600</v>
      </c>
      <c r="F11" s="219" t="s">
        <v>1601</v>
      </c>
      <c r="G11" s="219" t="s">
        <v>1602</v>
      </c>
      <c r="H11" s="219" t="s">
        <v>1603</v>
      </c>
      <c r="J11" s="219" t="s">
        <v>190</v>
      </c>
      <c r="K11" s="219" t="s">
        <v>1598</v>
      </c>
      <c r="L11" s="219" t="s">
        <v>1602</v>
      </c>
      <c r="M11" s="219" t="s">
        <v>1724</v>
      </c>
      <c r="N11" s="219" t="s">
        <v>1725</v>
      </c>
    </row>
    <row r="12" spans="1:14" ht="21" customHeight="1" x14ac:dyDescent="0.25">
      <c r="A12" s="224">
        <v>1</v>
      </c>
      <c r="B12" s="203" t="s">
        <v>145</v>
      </c>
      <c r="C12" s="204">
        <v>104</v>
      </c>
      <c r="D12" s="208">
        <v>0.92035398230088494</v>
      </c>
      <c r="E12" s="204">
        <v>19</v>
      </c>
      <c r="F12" s="208">
        <v>0.90476190476190477</v>
      </c>
      <c r="G12" s="204">
        <v>123</v>
      </c>
      <c r="H12" s="208">
        <v>0.91791044776119401</v>
      </c>
      <c r="J12" s="224">
        <v>1</v>
      </c>
      <c r="K12" s="203" t="s">
        <v>145</v>
      </c>
      <c r="L12" s="204">
        <v>123</v>
      </c>
      <c r="M12" s="204">
        <v>104</v>
      </c>
      <c r="N12" s="141">
        <v>0.84552845528455289</v>
      </c>
    </row>
    <row r="13" spans="1:14" ht="21" customHeight="1" x14ac:dyDescent="0.25">
      <c r="A13" s="224">
        <v>2</v>
      </c>
      <c r="B13" s="203" t="s">
        <v>146</v>
      </c>
      <c r="C13" s="204">
        <v>9</v>
      </c>
      <c r="D13" s="208">
        <v>7.9646017699115043E-2</v>
      </c>
      <c r="E13" s="204">
        <v>2</v>
      </c>
      <c r="F13" s="208">
        <v>9.5238095238095233E-2</v>
      </c>
      <c r="G13" s="204">
        <v>11</v>
      </c>
      <c r="H13" s="208">
        <v>8.2089552238805971E-2</v>
      </c>
      <c r="J13" s="224">
        <v>2</v>
      </c>
      <c r="K13" s="203" t="s">
        <v>146</v>
      </c>
      <c r="L13" s="204">
        <v>11</v>
      </c>
      <c r="M13" s="204">
        <v>9</v>
      </c>
      <c r="N13" s="141">
        <v>0.81818181818181823</v>
      </c>
    </row>
    <row r="14" spans="1:14" ht="21" customHeight="1" x14ac:dyDescent="0.25">
      <c r="A14" s="222"/>
      <c r="B14" s="225" t="s">
        <v>1423</v>
      </c>
      <c r="C14" s="220">
        <v>113</v>
      </c>
      <c r="D14" s="223">
        <v>1</v>
      </c>
      <c r="E14" s="220">
        <v>21</v>
      </c>
      <c r="F14" s="223">
        <v>1</v>
      </c>
      <c r="G14" s="220">
        <v>134</v>
      </c>
      <c r="H14" s="223">
        <v>1</v>
      </c>
      <c r="J14" s="222"/>
      <c r="K14" s="225" t="s">
        <v>1423</v>
      </c>
      <c r="L14" s="220">
        <v>134</v>
      </c>
      <c r="M14" s="220">
        <v>113</v>
      </c>
      <c r="N14" s="178">
        <v>0.84328358208955223</v>
      </c>
    </row>
    <row r="16" spans="1:14" ht="24.75" customHeight="1" x14ac:dyDescent="0.25">
      <c r="A16" s="417" t="s">
        <v>1506</v>
      </c>
      <c r="B16" s="417"/>
      <c r="C16" s="417"/>
      <c r="D16" s="417"/>
      <c r="E16" s="417"/>
      <c r="F16" s="417"/>
      <c r="G16" s="417"/>
      <c r="H16" s="417"/>
    </row>
    <row r="17" spans="1:8" ht="30" hidden="1" x14ac:dyDescent="0.25">
      <c r="A17" s="133"/>
      <c r="B17" s="270"/>
      <c r="C17" s="261" t="s">
        <v>1546</v>
      </c>
      <c r="D17" s="262"/>
      <c r="E17" s="262"/>
      <c r="F17" s="262"/>
      <c r="G17" s="262"/>
      <c r="H17" s="262"/>
    </row>
    <row r="18" spans="1:8" ht="45" x14ac:dyDescent="0.25">
      <c r="A18" s="425" t="s">
        <v>190</v>
      </c>
      <c r="B18" s="271"/>
      <c r="C18" s="266" t="s">
        <v>145</v>
      </c>
      <c r="D18" s="266"/>
      <c r="E18" s="266" t="s">
        <v>146</v>
      </c>
      <c r="F18" s="266"/>
      <c r="G18" s="266" t="s">
        <v>1555</v>
      </c>
      <c r="H18" s="266" t="s">
        <v>1557</v>
      </c>
    </row>
    <row r="19" spans="1:8" ht="30" x14ac:dyDescent="0.25">
      <c r="A19" s="425"/>
      <c r="B19" s="266" t="s">
        <v>1457</v>
      </c>
      <c r="C19" s="266" t="s">
        <v>1556</v>
      </c>
      <c r="D19" s="266" t="s">
        <v>1558</v>
      </c>
      <c r="E19" s="266" t="s">
        <v>1556</v>
      </c>
      <c r="F19" s="266" t="s">
        <v>1558</v>
      </c>
      <c r="G19" s="266"/>
      <c r="H19" s="266"/>
    </row>
    <row r="20" spans="1:8" x14ac:dyDescent="0.25">
      <c r="A20" s="161">
        <v>1</v>
      </c>
      <c r="B20" s="263" t="s">
        <v>1458</v>
      </c>
      <c r="C20" s="264">
        <v>104</v>
      </c>
      <c r="D20" s="265">
        <v>0.84552845528455289</v>
      </c>
      <c r="E20" s="264">
        <v>9</v>
      </c>
      <c r="F20" s="265">
        <v>0.81818181818181823</v>
      </c>
      <c r="G20" s="264">
        <v>113</v>
      </c>
      <c r="H20" s="265">
        <v>0.84328358208955223</v>
      </c>
    </row>
    <row r="21" spans="1:8" x14ac:dyDescent="0.25">
      <c r="A21" s="161">
        <v>2</v>
      </c>
      <c r="B21" s="263" t="s">
        <v>1463</v>
      </c>
      <c r="C21" s="264">
        <v>19</v>
      </c>
      <c r="D21" s="265">
        <v>0.15447154471544716</v>
      </c>
      <c r="E21" s="264">
        <v>2</v>
      </c>
      <c r="F21" s="265">
        <v>0.18181818181818182</v>
      </c>
      <c r="G21" s="264">
        <v>21</v>
      </c>
      <c r="H21" s="265">
        <v>0.15671641791044777</v>
      </c>
    </row>
    <row r="22" spans="1:8" x14ac:dyDescent="0.25">
      <c r="A22" s="129"/>
      <c r="B22" s="269" t="s">
        <v>1423</v>
      </c>
      <c r="C22" s="267">
        <v>123</v>
      </c>
      <c r="D22" s="268">
        <v>1</v>
      </c>
      <c r="E22" s="267">
        <v>11</v>
      </c>
      <c r="F22" s="268">
        <v>1</v>
      </c>
      <c r="G22" s="267">
        <v>134</v>
      </c>
      <c r="H22" s="268">
        <v>1</v>
      </c>
    </row>
  </sheetData>
  <mergeCells count="6">
    <mergeCell ref="J10:N10"/>
    <mergeCell ref="A18:A19"/>
    <mergeCell ref="A1:H1"/>
    <mergeCell ref="A7:B7"/>
    <mergeCell ref="A10:H10"/>
    <mergeCell ref="A16:H16"/>
  </mergeCells>
  <pageMargins left="0.7" right="0.7" top="0.75" bottom="0.75" header="0.3" footer="0.3"/>
  <pageSetup orientation="portrait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4" workbookViewId="0">
      <selection activeCell="E9" sqref="E9"/>
    </sheetView>
  </sheetViews>
  <sheetFormatPr defaultRowHeight="15" x14ac:dyDescent="0.25"/>
  <cols>
    <col min="2" max="2" width="23" customWidth="1"/>
    <col min="3" max="5" width="18.5703125" customWidth="1"/>
    <col min="6" max="8" width="15.42578125" customWidth="1"/>
  </cols>
  <sheetData>
    <row r="1" spans="1:8" ht="28.5" customHeight="1" x14ac:dyDescent="0.25">
      <c r="A1" s="156" t="s">
        <v>1605</v>
      </c>
      <c r="B1" s="157"/>
      <c r="C1" s="157"/>
      <c r="D1" s="157"/>
      <c r="E1" s="157"/>
      <c r="F1" s="157"/>
      <c r="G1" s="157"/>
      <c r="H1" s="158"/>
    </row>
    <row r="2" spans="1:8" ht="46.5" customHeight="1" x14ac:dyDescent="0.25">
      <c r="A2" s="174" t="s">
        <v>1562</v>
      </c>
      <c r="B2" s="174" t="s">
        <v>1434</v>
      </c>
      <c r="C2" s="174" t="s">
        <v>1599</v>
      </c>
      <c r="D2" s="174" t="s">
        <v>1597</v>
      </c>
      <c r="E2" s="174" t="s">
        <v>1600</v>
      </c>
      <c r="F2" s="174" t="s">
        <v>1601</v>
      </c>
      <c r="G2" s="174" t="s">
        <v>1602</v>
      </c>
      <c r="H2" s="174" t="s">
        <v>1558</v>
      </c>
    </row>
    <row r="3" spans="1:8" ht="22.5" customHeight="1" x14ac:dyDescent="0.25">
      <c r="A3" s="161">
        <v>1</v>
      </c>
      <c r="B3" s="76" t="s">
        <v>266</v>
      </c>
      <c r="C3" s="100">
        <v>18</v>
      </c>
      <c r="D3" s="101">
        <v>1</v>
      </c>
      <c r="E3" s="100"/>
      <c r="F3" s="101">
        <v>0</v>
      </c>
      <c r="G3" s="100">
        <v>18</v>
      </c>
      <c r="H3" s="101">
        <v>1</v>
      </c>
    </row>
    <row r="4" spans="1:8" ht="22.5" customHeight="1" x14ac:dyDescent="0.25">
      <c r="A4" s="161">
        <v>2</v>
      </c>
      <c r="B4" s="76" t="s">
        <v>265</v>
      </c>
      <c r="C4" s="100">
        <v>12</v>
      </c>
      <c r="D4" s="101">
        <v>0.8</v>
      </c>
      <c r="E4" s="100">
        <v>3</v>
      </c>
      <c r="F4" s="101">
        <v>0.2</v>
      </c>
      <c r="G4" s="100">
        <v>15</v>
      </c>
      <c r="H4" s="101">
        <v>1</v>
      </c>
    </row>
    <row r="5" spans="1:8" ht="22.5" customHeight="1" x14ac:dyDescent="0.25">
      <c r="A5" s="161">
        <v>3</v>
      </c>
      <c r="B5" s="76" t="s">
        <v>264</v>
      </c>
      <c r="C5" s="100">
        <v>83</v>
      </c>
      <c r="D5" s="101">
        <v>0.82178217821782173</v>
      </c>
      <c r="E5" s="100">
        <v>18</v>
      </c>
      <c r="F5" s="101">
        <v>0.17821782178217821</v>
      </c>
      <c r="G5" s="100">
        <v>101</v>
      </c>
      <c r="H5" s="101">
        <v>1</v>
      </c>
    </row>
    <row r="6" spans="1:8" ht="22.5" customHeight="1" x14ac:dyDescent="0.25">
      <c r="A6" s="227"/>
      <c r="B6" s="213" t="s">
        <v>1423</v>
      </c>
      <c r="C6" s="214">
        <v>113</v>
      </c>
      <c r="D6" s="215">
        <v>0.84328358208955223</v>
      </c>
      <c r="E6" s="214">
        <v>21</v>
      </c>
      <c r="F6" s="215">
        <v>0.15671641791044777</v>
      </c>
      <c r="G6" s="214">
        <v>134</v>
      </c>
      <c r="H6" s="215">
        <v>1</v>
      </c>
    </row>
    <row r="8" spans="1:8" ht="23.25" customHeight="1" x14ac:dyDescent="0.25">
      <c r="A8" s="423" t="s">
        <v>1605</v>
      </c>
      <c r="B8" s="423"/>
      <c r="C8" s="423"/>
      <c r="D8" s="423"/>
      <c r="E8" s="423"/>
    </row>
    <row r="9" spans="1:8" ht="39.75" customHeight="1" x14ac:dyDescent="0.25">
      <c r="A9" s="219" t="s">
        <v>1562</v>
      </c>
      <c r="B9" s="219" t="s">
        <v>1434</v>
      </c>
      <c r="C9" s="219" t="s">
        <v>1610</v>
      </c>
      <c r="D9" s="219" t="s">
        <v>1724</v>
      </c>
      <c r="E9" s="219" t="s">
        <v>1726</v>
      </c>
    </row>
    <row r="10" spans="1:8" ht="22.5" customHeight="1" x14ac:dyDescent="0.25">
      <c r="A10" s="192">
        <v>1</v>
      </c>
      <c r="B10" s="203" t="s">
        <v>266</v>
      </c>
      <c r="C10" s="204">
        <v>18</v>
      </c>
      <c r="D10" s="204">
        <v>18</v>
      </c>
      <c r="E10" s="208">
        <v>1</v>
      </c>
    </row>
    <row r="11" spans="1:8" ht="22.5" customHeight="1" x14ac:dyDescent="0.25">
      <c r="A11" s="192">
        <v>2</v>
      </c>
      <c r="B11" s="203" t="s">
        <v>265</v>
      </c>
      <c r="C11" s="204">
        <v>15</v>
      </c>
      <c r="D11" s="204">
        <v>12</v>
      </c>
      <c r="E11" s="208">
        <v>0.8</v>
      </c>
    </row>
    <row r="12" spans="1:8" ht="22.5" customHeight="1" x14ac:dyDescent="0.25">
      <c r="A12" s="192">
        <v>3</v>
      </c>
      <c r="B12" s="203" t="s">
        <v>264</v>
      </c>
      <c r="C12" s="204">
        <v>101</v>
      </c>
      <c r="D12" s="204">
        <v>83</v>
      </c>
      <c r="E12" s="208">
        <v>0.82178217821782173</v>
      </c>
    </row>
    <row r="13" spans="1:8" ht="22.5" customHeight="1" x14ac:dyDescent="0.25">
      <c r="A13" s="229"/>
      <c r="B13" s="225" t="s">
        <v>1423</v>
      </c>
      <c r="C13" s="220">
        <v>134</v>
      </c>
      <c r="D13" s="220">
        <v>113</v>
      </c>
      <c r="E13" s="223">
        <v>0.84328358208955223</v>
      </c>
    </row>
  </sheetData>
  <mergeCells count="1">
    <mergeCell ref="A8:E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36" workbookViewId="0">
      <selection activeCell="E18" sqref="E18"/>
    </sheetView>
  </sheetViews>
  <sheetFormatPr defaultRowHeight="15" x14ac:dyDescent="0.25"/>
  <cols>
    <col min="1" max="1" width="5.28515625" customWidth="1"/>
    <col min="2" max="2" width="22.42578125" customWidth="1"/>
    <col min="3" max="5" width="21" customWidth="1"/>
    <col min="6" max="8" width="15.85546875" customWidth="1"/>
  </cols>
  <sheetData>
    <row r="1" spans="1:8" ht="25.5" customHeight="1" x14ac:dyDescent="0.25">
      <c r="A1" s="417" t="s">
        <v>1462</v>
      </c>
      <c r="B1" s="417"/>
      <c r="C1" s="417"/>
      <c r="D1" s="417"/>
      <c r="E1" s="417"/>
      <c r="F1" s="417"/>
      <c r="G1" s="417"/>
      <c r="H1" s="417"/>
    </row>
    <row r="2" spans="1:8" ht="33" customHeight="1" x14ac:dyDescent="0.25">
      <c r="A2" s="77" t="s">
        <v>190</v>
      </c>
      <c r="B2" s="77" t="s">
        <v>1457</v>
      </c>
      <c r="C2" s="77" t="s">
        <v>1459</v>
      </c>
      <c r="D2" s="77" t="s">
        <v>1460</v>
      </c>
      <c r="E2" s="77" t="s">
        <v>1461</v>
      </c>
      <c r="F2" s="77" t="s">
        <v>1432</v>
      </c>
      <c r="G2" s="77" t="s">
        <v>1427</v>
      </c>
      <c r="H2" s="77" t="s">
        <v>1430</v>
      </c>
    </row>
    <row r="3" spans="1:8" ht="35.25" customHeight="1" x14ac:dyDescent="0.25">
      <c r="A3" s="72">
        <v>1</v>
      </c>
      <c r="B3" s="76" t="s">
        <v>147</v>
      </c>
      <c r="C3" s="70">
        <v>63</v>
      </c>
      <c r="D3" s="71">
        <v>0.55752212389380529</v>
      </c>
      <c r="E3" s="70">
        <v>10</v>
      </c>
      <c r="F3" s="71">
        <v>0.47619047619047616</v>
      </c>
      <c r="G3" s="70">
        <v>73</v>
      </c>
      <c r="H3" s="71">
        <v>0.54477611940298509</v>
      </c>
    </row>
    <row r="4" spans="1:8" ht="35.25" customHeight="1" x14ac:dyDescent="0.25">
      <c r="A4" s="72">
        <v>2</v>
      </c>
      <c r="B4" s="76" t="s">
        <v>148</v>
      </c>
      <c r="C4" s="70">
        <v>15</v>
      </c>
      <c r="D4" s="71">
        <v>0.13274336283185842</v>
      </c>
      <c r="E4" s="70">
        <v>1</v>
      </c>
      <c r="F4" s="71">
        <v>4.7619047619047616E-2</v>
      </c>
      <c r="G4" s="70">
        <v>16</v>
      </c>
      <c r="H4" s="71">
        <v>0.11940298507462686</v>
      </c>
    </row>
    <row r="5" spans="1:8" ht="35.25" customHeight="1" x14ac:dyDescent="0.25">
      <c r="A5" s="72">
        <v>3</v>
      </c>
      <c r="B5" s="76" t="s">
        <v>149</v>
      </c>
      <c r="C5" s="70">
        <v>17</v>
      </c>
      <c r="D5" s="71">
        <v>0.15044247787610621</v>
      </c>
      <c r="E5" s="70">
        <v>7</v>
      </c>
      <c r="F5" s="71">
        <v>0.33333333333333331</v>
      </c>
      <c r="G5" s="70">
        <v>24</v>
      </c>
      <c r="H5" s="71">
        <v>0.17910447761194029</v>
      </c>
    </row>
    <row r="6" spans="1:8" ht="35.25" customHeight="1" x14ac:dyDescent="0.25">
      <c r="A6" s="72">
        <v>4</v>
      </c>
      <c r="B6" s="76" t="s">
        <v>151</v>
      </c>
      <c r="C6" s="70">
        <v>18</v>
      </c>
      <c r="D6" s="71">
        <v>0.15929203539823009</v>
      </c>
      <c r="E6" s="70">
        <v>3</v>
      </c>
      <c r="F6" s="71">
        <v>0.14285714285714285</v>
      </c>
      <c r="G6" s="70">
        <v>21</v>
      </c>
      <c r="H6" s="71">
        <v>0.15671641791044777</v>
      </c>
    </row>
    <row r="7" spans="1:8" ht="23.25" customHeight="1" x14ac:dyDescent="0.25">
      <c r="A7" s="429" t="s">
        <v>1423</v>
      </c>
      <c r="B7" s="430"/>
      <c r="C7" s="78">
        <f t="shared" ref="C7:H7" si="0">SUM(C3:C6)</f>
        <v>113</v>
      </c>
      <c r="D7" s="74">
        <f t="shared" si="0"/>
        <v>1</v>
      </c>
      <c r="E7" s="78">
        <f t="shared" si="0"/>
        <v>21</v>
      </c>
      <c r="F7" s="74">
        <f t="shared" si="0"/>
        <v>0.99999999999999978</v>
      </c>
      <c r="G7" s="78">
        <f t="shared" si="0"/>
        <v>134</v>
      </c>
      <c r="H7" s="74">
        <f t="shared" si="0"/>
        <v>1</v>
      </c>
    </row>
    <row r="9" spans="1:8" x14ac:dyDescent="0.25">
      <c r="A9" s="156" t="s">
        <v>1462</v>
      </c>
      <c r="B9" s="157"/>
      <c r="C9" s="157"/>
      <c r="D9" s="157"/>
      <c r="E9" s="157"/>
      <c r="F9" s="157"/>
      <c r="G9" s="157"/>
      <c r="H9" s="158"/>
    </row>
    <row r="10" spans="1:8" x14ac:dyDescent="0.25">
      <c r="A10" t="s">
        <v>190</v>
      </c>
      <c r="B10" s="230" t="s">
        <v>1606</v>
      </c>
      <c r="C10" t="s">
        <v>1599</v>
      </c>
      <c r="D10" t="s">
        <v>1597</v>
      </c>
      <c r="E10" t="s">
        <v>1607</v>
      </c>
      <c r="F10" t="s">
        <v>1604</v>
      </c>
      <c r="G10" t="s">
        <v>1602</v>
      </c>
      <c r="H10" t="s">
        <v>1611</v>
      </c>
    </row>
    <row r="11" spans="1:8" x14ac:dyDescent="0.25">
      <c r="B11" s="138" t="s">
        <v>1408</v>
      </c>
      <c r="C11" s="137">
        <v>95</v>
      </c>
      <c r="D11" s="166">
        <v>0.84070796460176989</v>
      </c>
      <c r="E11" s="137">
        <v>18</v>
      </c>
      <c r="F11" s="166">
        <v>0.15929203539823009</v>
      </c>
      <c r="G11" s="137">
        <v>113</v>
      </c>
      <c r="H11" s="166">
        <v>1</v>
      </c>
    </row>
    <row r="12" spans="1:8" x14ac:dyDescent="0.25">
      <c r="B12" s="138" t="s">
        <v>1409</v>
      </c>
      <c r="C12" s="137">
        <v>18</v>
      </c>
      <c r="D12" s="166">
        <v>0.8571428571428571</v>
      </c>
      <c r="E12" s="137">
        <v>3</v>
      </c>
      <c r="F12" s="166">
        <v>0.14285714285714285</v>
      </c>
      <c r="G12" s="137">
        <v>21</v>
      </c>
      <c r="H12" s="166">
        <v>1</v>
      </c>
    </row>
    <row r="13" spans="1:8" x14ac:dyDescent="0.25">
      <c r="B13" s="209" t="s">
        <v>1404</v>
      </c>
      <c r="C13" s="210">
        <v>113</v>
      </c>
      <c r="D13" s="211">
        <v>0.84328358208955223</v>
      </c>
      <c r="E13" s="210">
        <v>21</v>
      </c>
      <c r="F13" s="211">
        <v>0.15671641791044777</v>
      </c>
      <c r="G13" s="210">
        <v>134</v>
      </c>
      <c r="H13" s="211">
        <v>1</v>
      </c>
    </row>
    <row r="17" spans="1:5" s="85" customFormat="1" ht="26.25" customHeight="1" x14ac:dyDescent="0.25">
      <c r="A17" s="423" t="s">
        <v>1612</v>
      </c>
      <c r="B17" s="423"/>
      <c r="C17" s="423"/>
      <c r="D17" s="423"/>
      <c r="E17" s="423"/>
    </row>
    <row r="18" spans="1:5" s="85" customFormat="1" ht="37.5" customHeight="1" x14ac:dyDescent="0.25">
      <c r="A18" s="219" t="s">
        <v>190</v>
      </c>
      <c r="B18" s="219" t="s">
        <v>1606</v>
      </c>
      <c r="C18" s="219" t="s">
        <v>1610</v>
      </c>
      <c r="D18" s="219" t="s">
        <v>1724</v>
      </c>
      <c r="E18" s="219" t="s">
        <v>1725</v>
      </c>
    </row>
    <row r="19" spans="1:5" s="85" customFormat="1" ht="26.25" customHeight="1" x14ac:dyDescent="0.25">
      <c r="A19" s="192">
        <v>1</v>
      </c>
      <c r="B19" s="206" t="s">
        <v>1561</v>
      </c>
      <c r="C19" s="204">
        <v>113</v>
      </c>
      <c r="D19" s="204">
        <v>95</v>
      </c>
      <c r="E19" s="205">
        <v>0.84070796460176989</v>
      </c>
    </row>
    <row r="20" spans="1:5" s="85" customFormat="1" ht="26.25" customHeight="1" x14ac:dyDescent="0.25">
      <c r="A20" s="192">
        <v>2</v>
      </c>
      <c r="B20" s="206" t="s">
        <v>1516</v>
      </c>
      <c r="C20" s="204">
        <v>21</v>
      </c>
      <c r="D20" s="204">
        <v>18</v>
      </c>
      <c r="E20" s="205">
        <v>0.8571428571428571</v>
      </c>
    </row>
    <row r="21" spans="1:5" s="85" customFormat="1" ht="26.25" customHeight="1" x14ac:dyDescent="0.25">
      <c r="A21" s="231"/>
      <c r="B21" s="225" t="s">
        <v>1423</v>
      </c>
      <c r="C21" s="220">
        <v>134</v>
      </c>
      <c r="D21" s="220">
        <v>113</v>
      </c>
      <c r="E21" s="221">
        <v>0.84328358208955223</v>
      </c>
    </row>
    <row r="25" spans="1:5" ht="14.25" customHeight="1" x14ac:dyDescent="0.25"/>
  </sheetData>
  <mergeCells count="3">
    <mergeCell ref="A17:E17"/>
    <mergeCell ref="A1:H1"/>
    <mergeCell ref="A7:B7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opLeftCell="A138" workbookViewId="0">
      <selection activeCell="N150" sqref="N150"/>
    </sheetView>
  </sheetViews>
  <sheetFormatPr defaultRowHeight="15" x14ac:dyDescent="0.25"/>
  <cols>
    <col min="1" max="1" width="5.42578125" customWidth="1"/>
    <col min="2" max="2" width="27.85546875" customWidth="1"/>
    <col min="3" max="3" width="18.5703125" customWidth="1"/>
    <col min="4" max="4" width="10.140625" customWidth="1"/>
    <col min="5" max="5" width="15.5703125" customWidth="1"/>
    <col min="6" max="6" width="8.140625" customWidth="1"/>
    <col min="7" max="7" width="8" customWidth="1"/>
    <col min="8" max="8" width="8.140625" customWidth="1"/>
    <col min="9" max="9" width="8.5703125" hidden="1" customWidth="1"/>
    <col min="10" max="10" width="8.5703125" customWidth="1"/>
    <col min="11" max="11" width="8.5703125" hidden="1" customWidth="1"/>
    <col min="12" max="12" width="8.5703125" customWidth="1"/>
    <col min="13" max="13" width="8.5703125" hidden="1" customWidth="1"/>
    <col min="14" max="14" width="8.5703125" customWidth="1"/>
    <col min="15" max="15" width="8.5703125" hidden="1" customWidth="1"/>
    <col min="16" max="16" width="8.5703125" customWidth="1"/>
    <col min="17" max="17" width="8.5703125" hidden="1" customWidth="1"/>
    <col min="18" max="18" width="8.5703125" customWidth="1"/>
  </cols>
  <sheetData>
    <row r="1" spans="1:18" ht="25.5" customHeight="1" x14ac:dyDescent="0.25">
      <c r="A1" s="417" t="s">
        <v>1464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</row>
    <row r="2" spans="1:18" ht="60" x14ac:dyDescent="0.25">
      <c r="A2" s="77" t="s">
        <v>190</v>
      </c>
      <c r="B2" s="77" t="s">
        <v>1457</v>
      </c>
      <c r="C2" s="77" t="s">
        <v>1465</v>
      </c>
      <c r="D2" s="77" t="s">
        <v>1466</v>
      </c>
      <c r="E2" s="77" t="s">
        <v>1467</v>
      </c>
      <c r="F2" s="77" t="s">
        <v>1468</v>
      </c>
      <c r="G2" s="77" t="s">
        <v>1469</v>
      </c>
      <c r="H2" s="77" t="s">
        <v>1470</v>
      </c>
      <c r="I2" s="77" t="s">
        <v>1471</v>
      </c>
      <c r="J2" s="77" t="s">
        <v>1472</v>
      </c>
      <c r="K2" s="77" t="s">
        <v>1473</v>
      </c>
      <c r="L2" s="77" t="s">
        <v>1474</v>
      </c>
      <c r="M2" s="77" t="s">
        <v>1475</v>
      </c>
      <c r="N2" s="77" t="s">
        <v>1476</v>
      </c>
      <c r="O2" s="77" t="s">
        <v>1477</v>
      </c>
      <c r="P2" s="77" t="s">
        <v>1478</v>
      </c>
      <c r="Q2" s="77" t="s">
        <v>1427</v>
      </c>
      <c r="R2" s="77" t="s">
        <v>1479</v>
      </c>
    </row>
    <row r="3" spans="1:18" ht="31.5" customHeight="1" x14ac:dyDescent="0.25">
      <c r="A3" s="86">
        <v>1</v>
      </c>
      <c r="B3" s="75" t="s">
        <v>147</v>
      </c>
      <c r="C3" s="70">
        <v>20</v>
      </c>
      <c r="D3" s="71">
        <v>0.52631578947368418</v>
      </c>
      <c r="E3" s="70">
        <v>4</v>
      </c>
      <c r="F3" s="71">
        <v>0.26666666666666666</v>
      </c>
      <c r="G3" s="70">
        <v>13</v>
      </c>
      <c r="H3" s="71">
        <v>0.76470588235294112</v>
      </c>
      <c r="I3" s="70">
        <v>2</v>
      </c>
      <c r="J3" s="71">
        <v>0.66666666666666663</v>
      </c>
      <c r="K3" s="70">
        <v>23</v>
      </c>
      <c r="L3" s="71">
        <v>0.51111111111111107</v>
      </c>
      <c r="M3" s="70">
        <v>6</v>
      </c>
      <c r="N3" s="71">
        <v>0.66666666666666663</v>
      </c>
      <c r="O3" s="70">
        <v>5</v>
      </c>
      <c r="P3" s="71">
        <v>0.7142857142857143</v>
      </c>
      <c r="Q3" s="70">
        <v>73</v>
      </c>
      <c r="R3" s="71">
        <v>0.54477611940298509</v>
      </c>
    </row>
    <row r="4" spans="1:18" ht="31.5" customHeight="1" x14ac:dyDescent="0.25">
      <c r="A4" s="86">
        <v>2</v>
      </c>
      <c r="B4" s="75" t="s">
        <v>148</v>
      </c>
      <c r="C4" s="70">
        <v>3</v>
      </c>
      <c r="D4" s="71">
        <v>7.8947368421052627E-2</v>
      </c>
      <c r="E4" s="70">
        <v>1</v>
      </c>
      <c r="F4" s="71">
        <v>6.6666666666666666E-2</v>
      </c>
      <c r="G4" s="70">
        <v>1</v>
      </c>
      <c r="H4" s="71">
        <v>5.8823529411764705E-2</v>
      </c>
      <c r="I4" s="70"/>
      <c r="J4" s="71">
        <v>0</v>
      </c>
      <c r="K4" s="70">
        <v>10</v>
      </c>
      <c r="L4" s="71">
        <v>0.22222222222222221</v>
      </c>
      <c r="M4" s="70">
        <v>1</v>
      </c>
      <c r="N4" s="71">
        <v>0.1111111111111111</v>
      </c>
      <c r="O4" s="70"/>
      <c r="P4" s="71">
        <v>0</v>
      </c>
      <c r="Q4" s="70">
        <v>16</v>
      </c>
      <c r="R4" s="71">
        <v>0.11940298507462686</v>
      </c>
    </row>
    <row r="5" spans="1:18" ht="31.5" customHeight="1" x14ac:dyDescent="0.25">
      <c r="A5" s="86">
        <v>3</v>
      </c>
      <c r="B5" s="75" t="s">
        <v>149</v>
      </c>
      <c r="C5" s="70">
        <v>9</v>
      </c>
      <c r="D5" s="71">
        <v>0.23684210526315788</v>
      </c>
      <c r="E5" s="70">
        <v>10</v>
      </c>
      <c r="F5" s="71">
        <v>0.66666666666666663</v>
      </c>
      <c r="G5" s="70"/>
      <c r="H5" s="71">
        <v>0</v>
      </c>
      <c r="I5" s="70"/>
      <c r="J5" s="71">
        <v>0</v>
      </c>
      <c r="K5" s="70">
        <v>5</v>
      </c>
      <c r="L5" s="71">
        <v>0.1111111111111111</v>
      </c>
      <c r="M5" s="70"/>
      <c r="N5" s="71">
        <v>0</v>
      </c>
      <c r="O5" s="70"/>
      <c r="P5" s="71">
        <v>0</v>
      </c>
      <c r="Q5" s="70">
        <v>24</v>
      </c>
      <c r="R5" s="71">
        <v>0.17910447761194029</v>
      </c>
    </row>
    <row r="6" spans="1:18" ht="31.5" customHeight="1" x14ac:dyDescent="0.25">
      <c r="A6" s="86">
        <v>4</v>
      </c>
      <c r="B6" s="75" t="s">
        <v>151</v>
      </c>
      <c r="C6" s="70">
        <v>6</v>
      </c>
      <c r="D6" s="71">
        <v>0.15789473684210525</v>
      </c>
      <c r="E6" s="70"/>
      <c r="F6" s="71">
        <v>0</v>
      </c>
      <c r="G6" s="70">
        <v>3</v>
      </c>
      <c r="H6" s="71">
        <v>0.17647058823529413</v>
      </c>
      <c r="I6" s="70">
        <v>1</v>
      </c>
      <c r="J6" s="71">
        <v>0.33333333333333331</v>
      </c>
      <c r="K6" s="70">
        <v>7</v>
      </c>
      <c r="L6" s="71">
        <v>0.15555555555555556</v>
      </c>
      <c r="M6" s="70">
        <v>2</v>
      </c>
      <c r="N6" s="71">
        <v>0.22222222222222221</v>
      </c>
      <c r="O6" s="70">
        <v>2</v>
      </c>
      <c r="P6" s="71">
        <v>0.2857142857142857</v>
      </c>
      <c r="Q6" s="70">
        <v>21</v>
      </c>
      <c r="R6" s="71">
        <v>0.15671641791044777</v>
      </c>
    </row>
    <row r="7" spans="1:18" ht="24" customHeight="1" x14ac:dyDescent="0.25">
      <c r="A7" s="435" t="s">
        <v>1423</v>
      </c>
      <c r="B7" s="435"/>
      <c r="C7" s="78">
        <f>SUM(C3:C6)</f>
        <v>38</v>
      </c>
      <c r="D7" s="74">
        <f>SUM(D3:D6)</f>
        <v>1</v>
      </c>
      <c r="E7" s="78">
        <f>SUM(E3:E6)</f>
        <v>15</v>
      </c>
      <c r="F7" s="74">
        <f>SUM(F3:F6)</f>
        <v>1</v>
      </c>
      <c r="G7" s="78">
        <f>SUM(G6)</f>
        <v>3</v>
      </c>
      <c r="H7" s="74">
        <f t="shared" ref="H7:R7" si="0">SUM(H3:H6)</f>
        <v>1</v>
      </c>
      <c r="I7" s="78">
        <f t="shared" si="0"/>
        <v>3</v>
      </c>
      <c r="J7" s="74">
        <f t="shared" si="0"/>
        <v>1</v>
      </c>
      <c r="K7" s="78">
        <f t="shared" si="0"/>
        <v>45</v>
      </c>
      <c r="L7" s="74">
        <f t="shared" si="0"/>
        <v>0.99999999999999989</v>
      </c>
      <c r="M7" s="78">
        <f t="shared" si="0"/>
        <v>9</v>
      </c>
      <c r="N7" s="74">
        <f t="shared" si="0"/>
        <v>0.99999999999999989</v>
      </c>
      <c r="O7" s="78">
        <f t="shared" si="0"/>
        <v>7</v>
      </c>
      <c r="P7" s="74">
        <f t="shared" si="0"/>
        <v>1</v>
      </c>
      <c r="Q7" s="78">
        <f t="shared" si="0"/>
        <v>134</v>
      </c>
      <c r="R7" s="74">
        <f t="shared" si="0"/>
        <v>1</v>
      </c>
    </row>
    <row r="9" spans="1:18" ht="31.5" customHeight="1" x14ac:dyDescent="0.25">
      <c r="A9" s="417" t="s">
        <v>1464</v>
      </c>
      <c r="B9" s="417"/>
      <c r="C9" s="417"/>
      <c r="D9" s="417"/>
      <c r="E9" s="417"/>
      <c r="F9" s="417"/>
      <c r="G9" s="417"/>
      <c r="H9" s="417"/>
      <c r="I9" s="417"/>
      <c r="J9" s="417"/>
      <c r="K9" s="417"/>
      <c r="L9" s="417"/>
      <c r="M9" s="417"/>
      <c r="N9" s="417"/>
      <c r="O9" s="417"/>
      <c r="P9" s="417"/>
      <c r="Q9" s="417"/>
      <c r="R9" s="417"/>
    </row>
    <row r="10" spans="1:18" ht="60" x14ac:dyDescent="0.25">
      <c r="A10" s="77" t="s">
        <v>190</v>
      </c>
      <c r="B10" s="77" t="s">
        <v>1457</v>
      </c>
      <c r="C10" s="77" t="s">
        <v>1465</v>
      </c>
      <c r="D10" s="77" t="s">
        <v>1466</v>
      </c>
      <c r="E10" s="77" t="s">
        <v>1467</v>
      </c>
      <c r="F10" s="77" t="s">
        <v>1468</v>
      </c>
      <c r="G10" s="77" t="s">
        <v>1469</v>
      </c>
      <c r="H10" s="77" t="s">
        <v>1470</v>
      </c>
      <c r="I10" s="77" t="s">
        <v>1471</v>
      </c>
      <c r="J10" s="77" t="s">
        <v>1472</v>
      </c>
      <c r="K10" s="77" t="s">
        <v>1473</v>
      </c>
      <c r="L10" s="77" t="s">
        <v>1474</v>
      </c>
      <c r="M10" s="77" t="s">
        <v>1475</v>
      </c>
      <c r="N10" s="77" t="s">
        <v>1476</v>
      </c>
      <c r="O10" s="77" t="s">
        <v>1477</v>
      </c>
      <c r="P10" s="77" t="s">
        <v>1478</v>
      </c>
      <c r="Q10" s="77" t="s">
        <v>1427</v>
      </c>
      <c r="R10" s="77" t="s">
        <v>1479</v>
      </c>
    </row>
    <row r="11" spans="1:18" x14ac:dyDescent="0.25">
      <c r="A11" s="86">
        <v>1</v>
      </c>
      <c r="B11" s="76" t="s">
        <v>147</v>
      </c>
      <c r="C11" s="70">
        <v>32</v>
      </c>
      <c r="D11" s="71">
        <v>0.84209999999999996</v>
      </c>
      <c r="E11" s="70">
        <v>15</v>
      </c>
      <c r="F11" s="71">
        <v>1</v>
      </c>
      <c r="G11" s="70">
        <v>14</v>
      </c>
      <c r="H11" s="71">
        <v>0.82350000000000001</v>
      </c>
      <c r="I11" s="70">
        <v>2</v>
      </c>
      <c r="J11" s="71">
        <v>0.66666666666666663</v>
      </c>
      <c r="K11" s="70">
        <v>38</v>
      </c>
      <c r="L11" s="71">
        <v>0.84440000000000004</v>
      </c>
      <c r="M11" s="70">
        <v>7</v>
      </c>
      <c r="N11" s="71">
        <v>0.77769999999999995</v>
      </c>
      <c r="O11" s="70">
        <v>5</v>
      </c>
      <c r="P11" s="71">
        <v>0.7142857142857143</v>
      </c>
      <c r="Q11" s="70">
        <f>SUM(C11,E11,G11,I11,K11,M11,O11)</f>
        <v>113</v>
      </c>
      <c r="R11" s="71">
        <v>0.84330000000000005</v>
      </c>
    </row>
    <row r="12" spans="1:18" x14ac:dyDescent="0.25">
      <c r="A12" s="86">
        <v>2</v>
      </c>
      <c r="B12" s="76" t="s">
        <v>151</v>
      </c>
      <c r="C12" s="70">
        <v>6</v>
      </c>
      <c r="D12" s="71">
        <v>0.15790000000000001</v>
      </c>
      <c r="E12" s="70"/>
      <c r="F12" s="71">
        <v>0</v>
      </c>
      <c r="G12" s="70">
        <v>3</v>
      </c>
      <c r="H12" s="71">
        <v>0.17649999999999999</v>
      </c>
      <c r="I12" s="70">
        <v>1</v>
      </c>
      <c r="J12" s="71">
        <v>0.33333333333333331</v>
      </c>
      <c r="K12" s="70">
        <v>7</v>
      </c>
      <c r="L12" s="71">
        <v>0.15555555555555556</v>
      </c>
      <c r="M12" s="70">
        <v>2</v>
      </c>
      <c r="N12" s="71">
        <v>0.2223</v>
      </c>
      <c r="O12" s="70">
        <v>2</v>
      </c>
      <c r="P12" s="71">
        <v>0.2857142857142857</v>
      </c>
      <c r="Q12" s="70">
        <v>21</v>
      </c>
      <c r="R12" s="71">
        <v>0.15670000000000001</v>
      </c>
    </row>
    <row r="13" spans="1:18" ht="24.75" customHeight="1" x14ac:dyDescent="0.25">
      <c r="A13" s="435" t="s">
        <v>1423</v>
      </c>
      <c r="B13" s="435"/>
      <c r="C13" s="78">
        <f t="shared" ref="C13:Q13" si="1">SUM(C11:C12)</f>
        <v>38</v>
      </c>
      <c r="D13" s="74">
        <f t="shared" si="1"/>
        <v>1</v>
      </c>
      <c r="E13" s="78">
        <f t="shared" si="1"/>
        <v>15</v>
      </c>
      <c r="F13" s="74">
        <f t="shared" si="1"/>
        <v>1</v>
      </c>
      <c r="G13" s="78">
        <f t="shared" si="1"/>
        <v>17</v>
      </c>
      <c r="H13" s="74">
        <f t="shared" si="1"/>
        <v>1</v>
      </c>
      <c r="I13" s="78">
        <f t="shared" si="1"/>
        <v>3</v>
      </c>
      <c r="J13" s="74">
        <f t="shared" si="1"/>
        <v>1</v>
      </c>
      <c r="K13" s="78">
        <f t="shared" si="1"/>
        <v>45</v>
      </c>
      <c r="L13" s="74">
        <f t="shared" si="1"/>
        <v>0.9999555555555556</v>
      </c>
      <c r="M13" s="78">
        <f t="shared" si="1"/>
        <v>9</v>
      </c>
      <c r="N13" s="74">
        <f t="shared" si="1"/>
        <v>1</v>
      </c>
      <c r="O13" s="78">
        <f t="shared" si="1"/>
        <v>7</v>
      </c>
      <c r="P13" s="74">
        <f t="shared" si="1"/>
        <v>1</v>
      </c>
      <c r="Q13" s="78">
        <f t="shared" si="1"/>
        <v>134</v>
      </c>
      <c r="R13" s="74">
        <f>SUM(R11:R12)</f>
        <v>1</v>
      </c>
    </row>
    <row r="33" spans="1:8" ht="22.5" customHeight="1" x14ac:dyDescent="0.25">
      <c r="A33" s="232" t="s">
        <v>1560</v>
      </c>
      <c r="B33" s="233"/>
      <c r="C33" s="233"/>
      <c r="D33" s="233"/>
      <c r="E33" s="233"/>
      <c r="F33" s="233"/>
      <c r="G33" s="233"/>
      <c r="H33" s="234"/>
    </row>
    <row r="34" spans="1:8" hidden="1" x14ac:dyDescent="0.25">
      <c r="A34" s="133"/>
      <c r="B34" s="75"/>
      <c r="C34" s="98" t="s">
        <v>1546</v>
      </c>
      <c r="D34" s="75"/>
      <c r="E34" s="75"/>
      <c r="F34" s="75"/>
      <c r="G34" s="75"/>
      <c r="H34" s="75"/>
    </row>
    <row r="35" spans="1:8" ht="45" x14ac:dyDescent="0.25">
      <c r="A35" s="434" t="s">
        <v>190</v>
      </c>
      <c r="B35" s="75"/>
      <c r="C35" s="105" t="s">
        <v>1458</v>
      </c>
      <c r="D35" s="105"/>
      <c r="E35" s="105" t="s">
        <v>1463</v>
      </c>
      <c r="F35" s="105"/>
      <c r="G35" s="105" t="s">
        <v>1555</v>
      </c>
      <c r="H35" s="105" t="s">
        <v>1557</v>
      </c>
    </row>
    <row r="36" spans="1:8" ht="30" x14ac:dyDescent="0.25">
      <c r="A36" s="434"/>
      <c r="B36" s="105" t="s">
        <v>1559</v>
      </c>
      <c r="C36" s="105" t="s">
        <v>1556</v>
      </c>
      <c r="D36" s="105" t="s">
        <v>1558</v>
      </c>
      <c r="E36" s="105" t="s">
        <v>1556</v>
      </c>
      <c r="F36" s="105" t="s">
        <v>1558</v>
      </c>
      <c r="G36" s="105"/>
      <c r="H36" s="105"/>
    </row>
    <row r="37" spans="1:8" x14ac:dyDescent="0.25">
      <c r="A37" s="72">
        <v>1</v>
      </c>
      <c r="B37" s="76" t="s">
        <v>567</v>
      </c>
      <c r="C37" s="100">
        <v>32</v>
      </c>
      <c r="D37" s="141">
        <v>0.2831858407079646</v>
      </c>
      <c r="E37" s="100">
        <v>6</v>
      </c>
      <c r="F37" s="141">
        <v>0.2857142857142857</v>
      </c>
      <c r="G37" s="100">
        <v>38</v>
      </c>
      <c r="H37" s="141">
        <v>0.28358208955223879</v>
      </c>
    </row>
    <row r="38" spans="1:8" x14ac:dyDescent="0.25">
      <c r="A38" s="72">
        <v>2</v>
      </c>
      <c r="B38" s="76" t="s">
        <v>1407</v>
      </c>
      <c r="C38" s="100">
        <v>15</v>
      </c>
      <c r="D38" s="141">
        <v>0.13274336283185842</v>
      </c>
      <c r="E38" s="100"/>
      <c r="F38" s="141">
        <v>0</v>
      </c>
      <c r="G38" s="100">
        <v>15</v>
      </c>
      <c r="H38" s="141">
        <v>0.11194029850746269</v>
      </c>
    </row>
    <row r="39" spans="1:8" x14ac:dyDescent="0.25">
      <c r="A39" s="72">
        <v>3</v>
      </c>
      <c r="B39" s="76" t="s">
        <v>1406</v>
      </c>
      <c r="C39" s="100">
        <v>14</v>
      </c>
      <c r="D39" s="141">
        <v>0.12389380530973451</v>
      </c>
      <c r="E39" s="100">
        <v>3</v>
      </c>
      <c r="F39" s="141">
        <v>0.14285714285714285</v>
      </c>
      <c r="G39" s="100">
        <v>17</v>
      </c>
      <c r="H39" s="141">
        <v>0.12686567164179105</v>
      </c>
    </row>
    <row r="40" spans="1:8" x14ac:dyDescent="0.25">
      <c r="A40" s="72">
        <v>4</v>
      </c>
      <c r="B40" s="76" t="s">
        <v>1405</v>
      </c>
      <c r="C40" s="100">
        <v>2</v>
      </c>
      <c r="D40" s="141">
        <v>1.7699115044247787E-2</v>
      </c>
      <c r="E40" s="100">
        <v>1</v>
      </c>
      <c r="F40" s="141">
        <v>4.7619047619047616E-2</v>
      </c>
      <c r="G40" s="100">
        <v>3</v>
      </c>
      <c r="H40" s="141">
        <v>2.2388059701492536E-2</v>
      </c>
    </row>
    <row r="41" spans="1:8" x14ac:dyDescent="0.25">
      <c r="A41" s="72">
        <v>5</v>
      </c>
      <c r="B41" s="76" t="s">
        <v>566</v>
      </c>
      <c r="C41" s="100">
        <v>38</v>
      </c>
      <c r="D41" s="141">
        <v>0.33628318584070799</v>
      </c>
      <c r="E41" s="100">
        <v>7</v>
      </c>
      <c r="F41" s="141">
        <v>0.33333333333333331</v>
      </c>
      <c r="G41" s="100">
        <v>45</v>
      </c>
      <c r="H41" s="141">
        <v>0.33582089552238809</v>
      </c>
    </row>
    <row r="42" spans="1:8" x14ac:dyDescent="0.25">
      <c r="A42" s="72">
        <v>6</v>
      </c>
      <c r="B42" s="76" t="s">
        <v>651</v>
      </c>
      <c r="C42" s="100">
        <v>7</v>
      </c>
      <c r="D42" s="141">
        <v>6.1946902654867256E-2</v>
      </c>
      <c r="E42" s="100">
        <v>2</v>
      </c>
      <c r="F42" s="141">
        <v>9.5238095238095233E-2</v>
      </c>
      <c r="G42" s="100">
        <v>9</v>
      </c>
      <c r="H42" s="141">
        <v>6.7164179104477612E-2</v>
      </c>
    </row>
    <row r="43" spans="1:8" x14ac:dyDescent="0.25">
      <c r="A43" s="72">
        <v>7</v>
      </c>
      <c r="B43" s="76" t="s">
        <v>481</v>
      </c>
      <c r="C43" s="100">
        <v>5</v>
      </c>
      <c r="D43" s="141">
        <v>4.4247787610619468E-2</v>
      </c>
      <c r="E43" s="100">
        <v>2</v>
      </c>
      <c r="F43" s="141">
        <v>9.5238095238095233E-2</v>
      </c>
      <c r="G43" s="100">
        <v>7</v>
      </c>
      <c r="H43" s="141">
        <v>5.2238805970149252E-2</v>
      </c>
    </row>
    <row r="44" spans="1:8" x14ac:dyDescent="0.25">
      <c r="A44" s="129"/>
      <c r="B44" s="123" t="s">
        <v>1423</v>
      </c>
      <c r="C44" s="127">
        <v>113</v>
      </c>
      <c r="D44" s="128">
        <v>1</v>
      </c>
      <c r="E44" s="127">
        <v>21</v>
      </c>
      <c r="F44" s="128">
        <v>1</v>
      </c>
      <c r="G44" s="127">
        <v>134</v>
      </c>
      <c r="H44" s="128">
        <v>1</v>
      </c>
    </row>
    <row r="86" spans="1:8" x14ac:dyDescent="0.25">
      <c r="A86" s="235" t="s">
        <v>1560</v>
      </c>
      <c r="B86" s="236"/>
      <c r="C86" s="236"/>
      <c r="D86" s="236"/>
      <c r="E86" s="236"/>
      <c r="F86" s="236"/>
      <c r="G86" s="236"/>
      <c r="H86" s="236"/>
    </row>
    <row r="87" spans="1:8" x14ac:dyDescent="0.25">
      <c r="A87" t="s">
        <v>190</v>
      </c>
      <c r="B87" t="s">
        <v>1431</v>
      </c>
      <c r="C87" t="s">
        <v>1608</v>
      </c>
      <c r="D87" t="s">
        <v>1609</v>
      </c>
      <c r="E87" t="s">
        <v>1613</v>
      </c>
      <c r="F87" t="s">
        <v>1614</v>
      </c>
      <c r="G87" t="s">
        <v>1610</v>
      </c>
      <c r="H87" t="s">
        <v>1615</v>
      </c>
    </row>
    <row r="88" spans="1:8" x14ac:dyDescent="0.25">
      <c r="A88">
        <v>1</v>
      </c>
      <c r="B88" s="138" t="s">
        <v>567</v>
      </c>
      <c r="C88" s="137">
        <v>32</v>
      </c>
      <c r="D88" s="166">
        <v>0.84210526315789469</v>
      </c>
      <c r="E88" s="137">
        <v>6</v>
      </c>
      <c r="F88" s="166">
        <v>0.15789473684210525</v>
      </c>
      <c r="G88" s="137">
        <v>38</v>
      </c>
      <c r="H88" s="166">
        <v>1</v>
      </c>
    </row>
    <row r="89" spans="1:8" x14ac:dyDescent="0.25">
      <c r="A89">
        <v>2</v>
      </c>
      <c r="B89" s="138" t="s">
        <v>1407</v>
      </c>
      <c r="C89" s="137">
        <v>15</v>
      </c>
      <c r="D89" s="166">
        <v>1</v>
      </c>
      <c r="E89" s="137"/>
      <c r="F89" s="166">
        <v>0</v>
      </c>
      <c r="G89" s="137">
        <v>15</v>
      </c>
      <c r="H89" s="166">
        <v>1</v>
      </c>
    </row>
    <row r="90" spans="1:8" x14ac:dyDescent="0.25">
      <c r="A90">
        <v>3</v>
      </c>
      <c r="B90" s="138" t="s">
        <v>1406</v>
      </c>
      <c r="C90" s="137">
        <v>14</v>
      </c>
      <c r="D90" s="166">
        <v>0.82352941176470584</v>
      </c>
      <c r="E90" s="137">
        <v>3</v>
      </c>
      <c r="F90" s="166">
        <v>0.17647058823529413</v>
      </c>
      <c r="G90" s="137">
        <v>17</v>
      </c>
      <c r="H90" s="166">
        <v>1</v>
      </c>
    </row>
    <row r="91" spans="1:8" x14ac:dyDescent="0.25">
      <c r="A91">
        <v>4</v>
      </c>
      <c r="B91" s="138" t="s">
        <v>1405</v>
      </c>
      <c r="C91" s="137">
        <v>2</v>
      </c>
      <c r="D91" s="166">
        <v>0.66666666666666663</v>
      </c>
      <c r="E91" s="137">
        <v>1</v>
      </c>
      <c r="F91" s="166">
        <v>0.33333333333333331</v>
      </c>
      <c r="G91" s="137">
        <v>3</v>
      </c>
      <c r="H91" s="166">
        <v>1</v>
      </c>
    </row>
    <row r="92" spans="1:8" x14ac:dyDescent="0.25">
      <c r="A92">
        <v>5</v>
      </c>
      <c r="B92" s="138" t="s">
        <v>566</v>
      </c>
      <c r="C92" s="137">
        <v>38</v>
      </c>
      <c r="D92" s="166">
        <v>0.84444444444444444</v>
      </c>
      <c r="E92" s="137">
        <v>7</v>
      </c>
      <c r="F92" s="166">
        <v>0.15555555555555556</v>
      </c>
      <c r="G92" s="137">
        <v>45</v>
      </c>
      <c r="H92" s="166">
        <v>1</v>
      </c>
    </row>
    <row r="93" spans="1:8" x14ac:dyDescent="0.25">
      <c r="A93">
        <v>6</v>
      </c>
      <c r="B93" s="138" t="s">
        <v>651</v>
      </c>
      <c r="C93" s="137">
        <v>7</v>
      </c>
      <c r="D93" s="166">
        <v>0.77777777777777779</v>
      </c>
      <c r="E93" s="137">
        <v>2</v>
      </c>
      <c r="F93" s="166">
        <v>0.22222222222222221</v>
      </c>
      <c r="G93" s="137">
        <v>9</v>
      </c>
      <c r="H93" s="166">
        <v>1</v>
      </c>
    </row>
    <row r="94" spans="1:8" x14ac:dyDescent="0.25">
      <c r="A94">
        <v>7</v>
      </c>
      <c r="B94" s="138" t="s">
        <v>481</v>
      </c>
      <c r="C94" s="137">
        <v>5</v>
      </c>
      <c r="D94" s="166">
        <v>0.7142857142857143</v>
      </c>
      <c r="E94" s="137">
        <v>2</v>
      </c>
      <c r="F94" s="166">
        <v>0.2857142857142857</v>
      </c>
      <c r="G94" s="137">
        <v>7</v>
      </c>
      <c r="H94" s="166">
        <v>1</v>
      </c>
    </row>
    <row r="95" spans="1:8" x14ac:dyDescent="0.25">
      <c r="B95" s="209" t="s">
        <v>1404</v>
      </c>
      <c r="C95" s="210">
        <v>113</v>
      </c>
      <c r="D95" s="211">
        <v>0.84328358208955223</v>
      </c>
      <c r="E95" s="210">
        <v>21</v>
      </c>
      <c r="F95" s="211">
        <v>0.15671641791044777</v>
      </c>
      <c r="G95" s="210">
        <v>134</v>
      </c>
      <c r="H95" s="211">
        <v>1</v>
      </c>
    </row>
    <row r="98" spans="1:5" ht="21.75" customHeight="1" x14ac:dyDescent="0.25">
      <c r="A98" s="424" t="s">
        <v>1560</v>
      </c>
      <c r="B98" s="424"/>
      <c r="C98" s="424"/>
      <c r="D98" s="424"/>
      <c r="E98" s="424"/>
    </row>
    <row r="99" spans="1:5" ht="82.5" x14ac:dyDescent="0.25">
      <c r="A99" s="219" t="s">
        <v>190</v>
      </c>
      <c r="B99" s="219" t="s">
        <v>1431</v>
      </c>
      <c r="C99" s="219" t="s">
        <v>1610</v>
      </c>
      <c r="D99" s="219" t="s">
        <v>1608</v>
      </c>
      <c r="E99" s="219" t="s">
        <v>1609</v>
      </c>
    </row>
    <row r="100" spans="1:5" ht="21" customHeight="1" x14ac:dyDescent="0.25">
      <c r="A100" s="206">
        <v>1</v>
      </c>
      <c r="B100" s="203" t="s">
        <v>567</v>
      </c>
      <c r="C100" s="204">
        <v>38</v>
      </c>
      <c r="D100" s="204">
        <v>32</v>
      </c>
      <c r="E100" s="208">
        <v>0.84210526315789469</v>
      </c>
    </row>
    <row r="101" spans="1:5" ht="21" customHeight="1" x14ac:dyDescent="0.25">
      <c r="A101" s="206">
        <v>2</v>
      </c>
      <c r="B101" s="203" t="s">
        <v>1407</v>
      </c>
      <c r="C101" s="204">
        <v>15</v>
      </c>
      <c r="D101" s="204">
        <v>15</v>
      </c>
      <c r="E101" s="208">
        <v>1</v>
      </c>
    </row>
    <row r="102" spans="1:5" ht="21" customHeight="1" x14ac:dyDescent="0.25">
      <c r="A102" s="206">
        <v>3</v>
      </c>
      <c r="B102" s="203" t="s">
        <v>1406</v>
      </c>
      <c r="C102" s="204">
        <v>17</v>
      </c>
      <c r="D102" s="204">
        <v>14</v>
      </c>
      <c r="E102" s="208">
        <v>0.82352941176470584</v>
      </c>
    </row>
    <row r="103" spans="1:5" ht="21" customHeight="1" x14ac:dyDescent="0.25">
      <c r="A103" s="206">
        <v>4</v>
      </c>
      <c r="B103" s="203" t="s">
        <v>1405</v>
      </c>
      <c r="C103" s="204">
        <v>3</v>
      </c>
      <c r="D103" s="204">
        <v>2</v>
      </c>
      <c r="E103" s="208">
        <v>0.66666666666666663</v>
      </c>
    </row>
    <row r="104" spans="1:5" ht="21" customHeight="1" x14ac:dyDescent="0.25">
      <c r="A104" s="206">
        <v>5</v>
      </c>
      <c r="B104" s="203" t="s">
        <v>566</v>
      </c>
      <c r="C104" s="204">
        <v>45</v>
      </c>
      <c r="D104" s="204">
        <v>38</v>
      </c>
      <c r="E104" s="208">
        <v>0.84444444444444444</v>
      </c>
    </row>
    <row r="105" spans="1:5" ht="21" customHeight="1" x14ac:dyDescent="0.25">
      <c r="A105" s="206">
        <v>6</v>
      </c>
      <c r="B105" s="203" t="s">
        <v>651</v>
      </c>
      <c r="C105" s="204">
        <v>9</v>
      </c>
      <c r="D105" s="204">
        <v>7</v>
      </c>
      <c r="E105" s="208">
        <v>0.77777777777777779</v>
      </c>
    </row>
    <row r="106" spans="1:5" ht="21" customHeight="1" x14ac:dyDescent="0.25">
      <c r="A106" s="206">
        <v>7</v>
      </c>
      <c r="B106" s="203" t="s">
        <v>481</v>
      </c>
      <c r="C106" s="204">
        <v>7</v>
      </c>
      <c r="D106" s="204">
        <v>5</v>
      </c>
      <c r="E106" s="208">
        <v>0.7142857142857143</v>
      </c>
    </row>
    <row r="107" spans="1:5" ht="21" customHeight="1" x14ac:dyDescent="0.25">
      <c r="A107" s="201"/>
      <c r="B107" s="225" t="s">
        <v>1423</v>
      </c>
      <c r="C107" s="220">
        <v>134</v>
      </c>
      <c r="D107" s="220">
        <v>113</v>
      </c>
      <c r="E107" s="223">
        <v>0.84328358208955223</v>
      </c>
    </row>
    <row r="128" spans="1:5" ht="16.5" x14ac:dyDescent="0.25">
      <c r="A128" s="424" t="s">
        <v>1560</v>
      </c>
      <c r="B128" s="424"/>
      <c r="C128" s="424"/>
      <c r="D128" s="424"/>
      <c r="E128" s="424"/>
    </row>
    <row r="129" spans="1:5" ht="82.5" x14ac:dyDescent="0.25">
      <c r="A129" s="219" t="s">
        <v>190</v>
      </c>
      <c r="B129" s="219" t="s">
        <v>1431</v>
      </c>
      <c r="C129" s="219" t="s">
        <v>1610</v>
      </c>
      <c r="D129" s="219" t="s">
        <v>1608</v>
      </c>
      <c r="E129" s="219" t="s">
        <v>1609</v>
      </c>
    </row>
    <row r="130" spans="1:5" ht="16.5" x14ac:dyDescent="0.25">
      <c r="A130" s="206">
        <v>1</v>
      </c>
      <c r="B130" s="203" t="s">
        <v>567</v>
      </c>
      <c r="C130" s="204">
        <v>38</v>
      </c>
      <c r="D130" s="204">
        <v>32</v>
      </c>
      <c r="E130" s="208">
        <v>0.84210526315789469</v>
      </c>
    </row>
    <row r="131" spans="1:5" ht="16.5" x14ac:dyDescent="0.25">
      <c r="A131" s="206">
        <v>2</v>
      </c>
      <c r="B131" s="203" t="s">
        <v>1407</v>
      </c>
      <c r="C131" s="204">
        <v>15</v>
      </c>
      <c r="D131" s="204">
        <v>15</v>
      </c>
      <c r="E131" s="208">
        <v>1</v>
      </c>
    </row>
    <row r="132" spans="1:5" ht="16.5" x14ac:dyDescent="0.25">
      <c r="A132" s="206">
        <v>3</v>
      </c>
      <c r="B132" s="203" t="s">
        <v>567</v>
      </c>
      <c r="C132" s="204">
        <v>17</v>
      </c>
      <c r="D132" s="204">
        <v>14</v>
      </c>
      <c r="E132" s="208">
        <v>0.82352941176470584</v>
      </c>
    </row>
    <row r="133" spans="1:5" ht="16.5" x14ac:dyDescent="0.25">
      <c r="A133" s="206">
        <v>4</v>
      </c>
      <c r="B133" s="203" t="s">
        <v>566</v>
      </c>
      <c r="C133" s="204">
        <v>3</v>
      </c>
      <c r="D133" s="204">
        <v>2</v>
      </c>
      <c r="E133" s="208">
        <v>0.66666666666666663</v>
      </c>
    </row>
    <row r="134" spans="1:5" ht="16.5" x14ac:dyDescent="0.25">
      <c r="A134" s="206">
        <v>5</v>
      </c>
      <c r="B134" s="203" t="s">
        <v>481</v>
      </c>
      <c r="C134" s="204">
        <v>45</v>
      </c>
      <c r="D134" s="204">
        <v>38</v>
      </c>
      <c r="E134" s="208">
        <v>0.84444444444444444</v>
      </c>
    </row>
    <row r="135" spans="1:5" ht="16.5" x14ac:dyDescent="0.25">
      <c r="A135" s="206">
        <v>6</v>
      </c>
      <c r="B135" s="203" t="s">
        <v>651</v>
      </c>
      <c r="C135" s="204">
        <v>9</v>
      </c>
      <c r="D135" s="204">
        <v>7</v>
      </c>
      <c r="E135" s="208">
        <v>0.77777777777777779</v>
      </c>
    </row>
    <row r="136" spans="1:5" ht="16.5" x14ac:dyDescent="0.25">
      <c r="A136" s="206">
        <v>7</v>
      </c>
      <c r="B136" s="203" t="s">
        <v>481</v>
      </c>
      <c r="C136" s="204">
        <v>7</v>
      </c>
      <c r="D136" s="204">
        <v>5</v>
      </c>
      <c r="E136" s="208">
        <v>0.7142857142857143</v>
      </c>
    </row>
    <row r="137" spans="1:5" ht="16.5" x14ac:dyDescent="0.25">
      <c r="A137" s="201"/>
      <c r="B137" s="225" t="s">
        <v>1423</v>
      </c>
      <c r="C137" s="220">
        <v>134</v>
      </c>
      <c r="D137" s="220">
        <v>113</v>
      </c>
      <c r="E137" s="223">
        <v>0.84328358208955223</v>
      </c>
    </row>
    <row r="139" spans="1:5" ht="31.5" customHeight="1" x14ac:dyDescent="0.25">
      <c r="A139" s="424" t="s">
        <v>1765</v>
      </c>
      <c r="B139" s="424"/>
      <c r="C139" s="424"/>
      <c r="D139" s="424"/>
      <c r="E139" s="424"/>
    </row>
    <row r="140" spans="1:5" ht="66" x14ac:dyDescent="0.25">
      <c r="A140" s="219" t="s">
        <v>190</v>
      </c>
      <c r="B140" s="219" t="s">
        <v>1431</v>
      </c>
      <c r="C140" s="219" t="s">
        <v>1504</v>
      </c>
      <c r="D140" s="219" t="s">
        <v>1724</v>
      </c>
      <c r="E140" s="219" t="s">
        <v>1725</v>
      </c>
    </row>
    <row r="141" spans="1:5" ht="25.5" customHeight="1" x14ac:dyDescent="0.25">
      <c r="A141" s="206">
        <v>1</v>
      </c>
      <c r="B141" s="203" t="s">
        <v>1759</v>
      </c>
      <c r="C141" s="204">
        <v>32</v>
      </c>
      <c r="D141" s="204">
        <v>29</v>
      </c>
      <c r="E141" s="402">
        <v>0.90625</v>
      </c>
    </row>
    <row r="142" spans="1:5" ht="25.5" customHeight="1" x14ac:dyDescent="0.25">
      <c r="A142" s="206">
        <v>2</v>
      </c>
      <c r="B142" s="203" t="s">
        <v>567</v>
      </c>
      <c r="C142" s="204">
        <v>38</v>
      </c>
      <c r="D142" s="204">
        <v>32</v>
      </c>
      <c r="E142" s="208">
        <v>0.84210526315789469</v>
      </c>
    </row>
    <row r="143" spans="1:5" ht="25.5" customHeight="1" x14ac:dyDescent="0.25">
      <c r="A143" s="206">
        <v>3</v>
      </c>
      <c r="B143" s="203" t="s">
        <v>566</v>
      </c>
      <c r="C143" s="204">
        <v>45</v>
      </c>
      <c r="D143" s="401">
        <v>38</v>
      </c>
      <c r="E143" s="400">
        <v>0.84444444444444444</v>
      </c>
    </row>
    <row r="144" spans="1:5" ht="25.5" customHeight="1" x14ac:dyDescent="0.25">
      <c r="A144" s="206">
        <v>4</v>
      </c>
      <c r="B144" s="203" t="s">
        <v>481</v>
      </c>
      <c r="C144" s="204">
        <v>7</v>
      </c>
      <c r="D144" s="204">
        <v>5</v>
      </c>
      <c r="E144" s="208">
        <v>0.7142857142857143</v>
      </c>
    </row>
    <row r="145" spans="1:5" ht="25.5" customHeight="1" x14ac:dyDescent="0.25">
      <c r="A145" s="206">
        <v>5</v>
      </c>
      <c r="B145" s="203" t="s">
        <v>1758</v>
      </c>
      <c r="C145" s="204">
        <v>9</v>
      </c>
      <c r="D145" s="204">
        <v>3</v>
      </c>
      <c r="E145" s="402">
        <v>0.75</v>
      </c>
    </row>
    <row r="146" spans="1:5" ht="25.5" customHeight="1" x14ac:dyDescent="0.25">
      <c r="A146" s="201"/>
      <c r="B146" s="225" t="s">
        <v>1423</v>
      </c>
      <c r="C146" s="220">
        <v>134</v>
      </c>
      <c r="D146" s="220">
        <v>113</v>
      </c>
      <c r="E146" s="223">
        <v>0.84328358208955223</v>
      </c>
    </row>
  </sheetData>
  <mergeCells count="8">
    <mergeCell ref="A1:R1"/>
    <mergeCell ref="A9:R9"/>
    <mergeCell ref="A35:A36"/>
    <mergeCell ref="A128:E128"/>
    <mergeCell ref="A139:E139"/>
    <mergeCell ref="A98:E98"/>
    <mergeCell ref="A13:B13"/>
    <mergeCell ref="A7:B7"/>
  </mergeCells>
  <pageMargins left="0.7" right="0.7" top="0.75" bottom="0.75" header="0.3" footer="0.3"/>
  <pageSetup orientation="portrait" verticalDpi="0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opLeftCell="A64" workbookViewId="0">
      <selection activeCell="N22" sqref="N22"/>
    </sheetView>
  </sheetViews>
  <sheetFormatPr defaultRowHeight="15" x14ac:dyDescent="0.25"/>
  <cols>
    <col min="1" max="1" width="5.7109375" customWidth="1"/>
    <col min="2" max="2" width="36.85546875" customWidth="1"/>
    <col min="3" max="3" width="7.85546875" customWidth="1"/>
    <col min="4" max="4" width="10.140625" customWidth="1"/>
    <col min="5" max="5" width="7.85546875" customWidth="1"/>
    <col min="6" max="11" width="17.28515625" customWidth="1"/>
    <col min="12" max="12" width="8.85546875" hidden="1" customWidth="1"/>
    <col min="13" max="17" width="9.85546875" customWidth="1"/>
  </cols>
  <sheetData>
    <row r="1" spans="2:18" ht="25.5" customHeight="1" x14ac:dyDescent="0.25">
      <c r="B1" s="243"/>
      <c r="C1" s="423" t="s">
        <v>1616</v>
      </c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245"/>
      <c r="Q1" s="243"/>
    </row>
    <row r="2" spans="2:18" ht="181.5" x14ac:dyDescent="0.25">
      <c r="B2" s="244" t="s">
        <v>1480</v>
      </c>
      <c r="C2" s="244" t="s">
        <v>1618</v>
      </c>
      <c r="D2" s="244" t="s">
        <v>1619</v>
      </c>
      <c r="E2" s="244" t="s">
        <v>1620</v>
      </c>
      <c r="F2" s="244" t="s">
        <v>1626</v>
      </c>
      <c r="G2" s="244" t="s">
        <v>1621</v>
      </c>
      <c r="H2" s="244" t="s">
        <v>1627</v>
      </c>
      <c r="I2" s="244" t="s">
        <v>1622</v>
      </c>
      <c r="J2" s="244" t="s">
        <v>1628</v>
      </c>
      <c r="K2" s="244" t="s">
        <v>1623</v>
      </c>
      <c r="L2" s="244" t="s">
        <v>1630</v>
      </c>
      <c r="M2" s="244" t="s">
        <v>1624</v>
      </c>
      <c r="N2" s="244" t="s">
        <v>1629</v>
      </c>
      <c r="O2" s="244" t="s">
        <v>1625</v>
      </c>
      <c r="P2" s="244" t="s">
        <v>1631</v>
      </c>
      <c r="Q2" s="244" t="s">
        <v>1610</v>
      </c>
      <c r="R2" s="244" t="s">
        <v>1611</v>
      </c>
    </row>
    <row r="3" spans="2:18" ht="21.75" customHeight="1" x14ac:dyDescent="0.25">
      <c r="B3" s="240" t="s">
        <v>1563</v>
      </c>
      <c r="C3" s="241">
        <v>2</v>
      </c>
      <c r="D3" s="246">
        <v>0.125</v>
      </c>
      <c r="E3" s="241">
        <v>6</v>
      </c>
      <c r="F3" s="246">
        <v>0.375</v>
      </c>
      <c r="G3" s="241">
        <v>2</v>
      </c>
      <c r="H3" s="246">
        <v>0.125</v>
      </c>
      <c r="I3" s="241"/>
      <c r="J3" s="246">
        <v>0</v>
      </c>
      <c r="K3" s="241">
        <v>5</v>
      </c>
      <c r="L3" s="247">
        <v>0.3125</v>
      </c>
      <c r="M3" s="241"/>
      <c r="N3" s="246">
        <v>0</v>
      </c>
      <c r="O3" s="241">
        <v>1</v>
      </c>
      <c r="P3" s="246">
        <v>6.25E-2</v>
      </c>
      <c r="Q3" s="241">
        <v>16</v>
      </c>
      <c r="R3" s="247">
        <v>1</v>
      </c>
    </row>
    <row r="4" spans="2:18" ht="21.75" customHeight="1" x14ac:dyDescent="0.25">
      <c r="B4" s="242" t="s">
        <v>1561</v>
      </c>
      <c r="C4" s="204">
        <v>1</v>
      </c>
      <c r="D4" s="141">
        <v>8.3333333333333329E-2</v>
      </c>
      <c r="E4" s="204">
        <v>4</v>
      </c>
      <c r="F4" s="141">
        <v>0.33333333333333331</v>
      </c>
      <c r="G4" s="204">
        <v>2</v>
      </c>
      <c r="H4" s="141">
        <v>0.16666666666666666</v>
      </c>
      <c r="I4" s="204"/>
      <c r="J4" s="141">
        <v>0</v>
      </c>
      <c r="K4" s="204">
        <v>4</v>
      </c>
      <c r="L4" s="101">
        <v>0.33333333333333331</v>
      </c>
      <c r="M4" s="204"/>
      <c r="N4" s="141">
        <v>0</v>
      </c>
      <c r="O4" s="204">
        <v>1</v>
      </c>
      <c r="P4" s="141">
        <v>8.3333333333333329E-2</v>
      </c>
      <c r="Q4" s="204">
        <v>12</v>
      </c>
      <c r="R4" s="101">
        <v>1</v>
      </c>
    </row>
    <row r="5" spans="2:18" ht="21.75" customHeight="1" x14ac:dyDescent="0.25">
      <c r="B5" s="242" t="s">
        <v>1516</v>
      </c>
      <c r="C5" s="204">
        <v>1</v>
      </c>
      <c r="D5" s="141">
        <v>0.25</v>
      </c>
      <c r="E5" s="204">
        <v>2</v>
      </c>
      <c r="F5" s="141">
        <v>0.5</v>
      </c>
      <c r="G5" s="204"/>
      <c r="H5" s="141">
        <v>0</v>
      </c>
      <c r="I5" s="204"/>
      <c r="J5" s="141">
        <v>0</v>
      </c>
      <c r="K5" s="204">
        <v>1</v>
      </c>
      <c r="L5" s="101">
        <v>0.25</v>
      </c>
      <c r="M5" s="204"/>
      <c r="N5" s="141">
        <v>0</v>
      </c>
      <c r="O5" s="204"/>
      <c r="P5" s="141">
        <v>0</v>
      </c>
      <c r="Q5" s="204">
        <v>4</v>
      </c>
      <c r="R5" s="101">
        <v>1</v>
      </c>
    </row>
    <row r="6" spans="2:18" ht="21.75" customHeight="1" x14ac:dyDescent="0.25">
      <c r="B6" s="240" t="s">
        <v>1617</v>
      </c>
      <c r="C6" s="241">
        <v>16</v>
      </c>
      <c r="D6" s="246">
        <v>0.37209302325581395</v>
      </c>
      <c r="E6" s="241">
        <v>6</v>
      </c>
      <c r="F6" s="246">
        <v>0.13953488372093023</v>
      </c>
      <c r="G6" s="241">
        <v>3</v>
      </c>
      <c r="H6" s="246">
        <v>6.9767441860465115E-2</v>
      </c>
      <c r="I6" s="241">
        <v>1</v>
      </c>
      <c r="J6" s="246">
        <v>2.3255813953488372E-2</v>
      </c>
      <c r="K6" s="241">
        <v>13</v>
      </c>
      <c r="L6" s="247">
        <v>0.30232558139534882</v>
      </c>
      <c r="M6" s="241">
        <v>3</v>
      </c>
      <c r="N6" s="246">
        <v>6.9767441860465115E-2</v>
      </c>
      <c r="O6" s="241">
        <v>1</v>
      </c>
      <c r="P6" s="246">
        <v>2.3255813953488372E-2</v>
      </c>
      <c r="Q6" s="241">
        <v>43</v>
      </c>
      <c r="R6" s="247">
        <v>1</v>
      </c>
    </row>
    <row r="7" spans="2:18" ht="21.75" customHeight="1" x14ac:dyDescent="0.25">
      <c r="B7" s="242" t="s">
        <v>1561</v>
      </c>
      <c r="C7" s="204">
        <v>11</v>
      </c>
      <c r="D7" s="141">
        <v>0.31428571428571428</v>
      </c>
      <c r="E7" s="204">
        <v>5</v>
      </c>
      <c r="F7" s="141">
        <v>0.14285714285714285</v>
      </c>
      <c r="G7" s="204">
        <v>3</v>
      </c>
      <c r="H7" s="141">
        <v>8.5714285714285715E-2</v>
      </c>
      <c r="I7" s="204"/>
      <c r="J7" s="141">
        <v>0</v>
      </c>
      <c r="K7" s="204">
        <v>12</v>
      </c>
      <c r="L7" s="101">
        <v>0.34285714285714286</v>
      </c>
      <c r="M7" s="204">
        <v>3</v>
      </c>
      <c r="N7" s="141">
        <v>8.5714285714285715E-2</v>
      </c>
      <c r="O7" s="204">
        <v>1</v>
      </c>
      <c r="P7" s="141">
        <v>2.8571428571428571E-2</v>
      </c>
      <c r="Q7" s="204">
        <v>35</v>
      </c>
      <c r="R7" s="101">
        <v>1</v>
      </c>
    </row>
    <row r="8" spans="2:18" ht="21.75" customHeight="1" x14ac:dyDescent="0.25">
      <c r="B8" s="242" t="s">
        <v>1516</v>
      </c>
      <c r="C8" s="204">
        <v>5</v>
      </c>
      <c r="D8" s="141">
        <v>0.625</v>
      </c>
      <c r="E8" s="204">
        <v>1</v>
      </c>
      <c r="F8" s="141">
        <v>0.125</v>
      </c>
      <c r="G8" s="204"/>
      <c r="H8" s="141">
        <v>0</v>
      </c>
      <c r="I8" s="204">
        <v>1</v>
      </c>
      <c r="J8" s="141">
        <v>0.125</v>
      </c>
      <c r="K8" s="204">
        <v>1</v>
      </c>
      <c r="L8" s="101">
        <v>0.125</v>
      </c>
      <c r="M8" s="204"/>
      <c r="N8" s="141">
        <v>0</v>
      </c>
      <c r="O8" s="204"/>
      <c r="P8" s="141">
        <v>0</v>
      </c>
      <c r="Q8" s="204">
        <v>8</v>
      </c>
      <c r="R8" s="101">
        <v>1</v>
      </c>
    </row>
    <row r="9" spans="2:18" ht="21.75" customHeight="1" x14ac:dyDescent="0.25">
      <c r="B9" s="240" t="s">
        <v>257</v>
      </c>
      <c r="C9" s="241">
        <v>4</v>
      </c>
      <c r="D9" s="246">
        <v>0.25</v>
      </c>
      <c r="E9" s="241">
        <v>1</v>
      </c>
      <c r="F9" s="246">
        <v>6.25E-2</v>
      </c>
      <c r="G9" s="241">
        <v>5</v>
      </c>
      <c r="H9" s="246">
        <v>0.3125</v>
      </c>
      <c r="I9" s="241"/>
      <c r="J9" s="246">
        <v>0</v>
      </c>
      <c r="K9" s="241">
        <v>4</v>
      </c>
      <c r="L9" s="247">
        <v>0.25</v>
      </c>
      <c r="M9" s="241">
        <v>2</v>
      </c>
      <c r="N9" s="246">
        <v>0.125</v>
      </c>
      <c r="O9" s="241"/>
      <c r="P9" s="246">
        <v>0</v>
      </c>
      <c r="Q9" s="241">
        <v>16</v>
      </c>
      <c r="R9" s="247">
        <v>1</v>
      </c>
    </row>
    <row r="10" spans="2:18" ht="21.75" customHeight="1" x14ac:dyDescent="0.25">
      <c r="B10" s="242" t="s">
        <v>1561</v>
      </c>
      <c r="C10" s="204">
        <v>3</v>
      </c>
      <c r="D10" s="141">
        <v>0.21428571428571427</v>
      </c>
      <c r="E10" s="204">
        <v>1</v>
      </c>
      <c r="F10" s="141">
        <v>7.1428571428571425E-2</v>
      </c>
      <c r="G10" s="204">
        <v>5</v>
      </c>
      <c r="H10" s="141">
        <v>0.35714285714285715</v>
      </c>
      <c r="I10" s="204"/>
      <c r="J10" s="141">
        <v>0</v>
      </c>
      <c r="K10" s="204">
        <v>4</v>
      </c>
      <c r="L10" s="101">
        <v>0.2857142857142857</v>
      </c>
      <c r="M10" s="204">
        <v>1</v>
      </c>
      <c r="N10" s="141">
        <v>7.1428571428571425E-2</v>
      </c>
      <c r="O10" s="204"/>
      <c r="P10" s="141">
        <v>0</v>
      </c>
      <c r="Q10" s="204">
        <v>14</v>
      </c>
      <c r="R10" s="101">
        <v>1</v>
      </c>
    </row>
    <row r="11" spans="2:18" ht="21.75" customHeight="1" x14ac:dyDescent="0.25">
      <c r="B11" s="242" t="s">
        <v>1516</v>
      </c>
      <c r="C11" s="204">
        <v>1</v>
      </c>
      <c r="D11" s="141">
        <v>0.5</v>
      </c>
      <c r="E11" s="204"/>
      <c r="F11" s="141">
        <v>0</v>
      </c>
      <c r="G11" s="204"/>
      <c r="H11" s="141">
        <v>0</v>
      </c>
      <c r="I11" s="204"/>
      <c r="J11" s="141">
        <v>0</v>
      </c>
      <c r="K11" s="204"/>
      <c r="L11" s="101">
        <v>0</v>
      </c>
      <c r="M11" s="204">
        <v>1</v>
      </c>
      <c r="N11" s="141">
        <v>0.5</v>
      </c>
      <c r="O11" s="204"/>
      <c r="P11" s="141">
        <v>0</v>
      </c>
      <c r="Q11" s="204">
        <v>2</v>
      </c>
      <c r="R11" s="101">
        <v>1</v>
      </c>
    </row>
    <row r="12" spans="2:18" ht="21.75" customHeight="1" x14ac:dyDescent="0.25">
      <c r="B12" s="240" t="s">
        <v>1564</v>
      </c>
      <c r="C12" s="241">
        <v>10</v>
      </c>
      <c r="D12" s="246">
        <v>0.26315789473684209</v>
      </c>
      <c r="E12" s="241">
        <v>2</v>
      </c>
      <c r="F12" s="246">
        <v>5.2631578947368418E-2</v>
      </c>
      <c r="G12" s="241">
        <v>4</v>
      </c>
      <c r="H12" s="246">
        <v>0.10526315789473684</v>
      </c>
      <c r="I12" s="241">
        <v>1</v>
      </c>
      <c r="J12" s="246">
        <v>2.6315789473684209E-2</v>
      </c>
      <c r="K12" s="241">
        <v>16</v>
      </c>
      <c r="L12" s="247">
        <v>0.42105263157894735</v>
      </c>
      <c r="M12" s="241">
        <v>2</v>
      </c>
      <c r="N12" s="246">
        <v>5.2631578947368418E-2</v>
      </c>
      <c r="O12" s="241">
        <v>3</v>
      </c>
      <c r="P12" s="246">
        <v>7.8947368421052627E-2</v>
      </c>
      <c r="Q12" s="241">
        <v>38</v>
      </c>
      <c r="R12" s="247">
        <v>1</v>
      </c>
    </row>
    <row r="13" spans="2:18" ht="21.75" customHeight="1" x14ac:dyDescent="0.25">
      <c r="B13" s="242" t="s">
        <v>1561</v>
      </c>
      <c r="C13" s="204">
        <v>8</v>
      </c>
      <c r="D13" s="141">
        <v>0.23529411764705882</v>
      </c>
      <c r="E13" s="204">
        <v>1</v>
      </c>
      <c r="F13" s="141">
        <v>2.9411764705882353E-2</v>
      </c>
      <c r="G13" s="204">
        <v>4</v>
      </c>
      <c r="H13" s="141">
        <v>0.11764705882352941</v>
      </c>
      <c r="I13" s="204"/>
      <c r="J13" s="141">
        <v>0</v>
      </c>
      <c r="K13" s="204">
        <v>16</v>
      </c>
      <c r="L13" s="101">
        <v>0.47058823529411764</v>
      </c>
      <c r="M13" s="204">
        <v>2</v>
      </c>
      <c r="N13" s="141">
        <v>5.8823529411764705E-2</v>
      </c>
      <c r="O13" s="204">
        <v>3</v>
      </c>
      <c r="P13" s="141">
        <v>8.8235294117647065E-2</v>
      </c>
      <c r="Q13" s="204">
        <v>34</v>
      </c>
      <c r="R13" s="101">
        <v>1</v>
      </c>
    </row>
    <row r="14" spans="2:18" ht="21.75" customHeight="1" x14ac:dyDescent="0.25">
      <c r="B14" s="242" t="s">
        <v>1516</v>
      </c>
      <c r="C14" s="204">
        <v>2</v>
      </c>
      <c r="D14" s="141">
        <v>0.5</v>
      </c>
      <c r="E14" s="204">
        <v>1</v>
      </c>
      <c r="F14" s="141">
        <v>0.25</v>
      </c>
      <c r="G14" s="204"/>
      <c r="H14" s="141">
        <v>0</v>
      </c>
      <c r="I14" s="204">
        <v>1</v>
      </c>
      <c r="J14" s="141">
        <v>0.25</v>
      </c>
      <c r="K14" s="204"/>
      <c r="L14" s="101">
        <v>0</v>
      </c>
      <c r="M14" s="204"/>
      <c r="N14" s="141">
        <v>0</v>
      </c>
      <c r="O14" s="204"/>
      <c r="P14" s="141">
        <v>0</v>
      </c>
      <c r="Q14" s="204">
        <v>4</v>
      </c>
      <c r="R14" s="101">
        <v>1</v>
      </c>
    </row>
    <row r="15" spans="2:18" ht="21.75" customHeight="1" x14ac:dyDescent="0.25">
      <c r="B15" s="225" t="s">
        <v>1423</v>
      </c>
      <c r="C15" s="220">
        <v>32</v>
      </c>
      <c r="D15" s="178">
        <v>0.2831858407079646</v>
      </c>
      <c r="E15" s="220">
        <v>15</v>
      </c>
      <c r="F15" s="178">
        <v>0.13274336283185842</v>
      </c>
      <c r="G15" s="220">
        <v>14</v>
      </c>
      <c r="H15" s="178">
        <v>0.12389380530973451</v>
      </c>
      <c r="I15" s="220">
        <v>2</v>
      </c>
      <c r="J15" s="178">
        <v>1.7699115044247787E-2</v>
      </c>
      <c r="K15" s="220">
        <v>38</v>
      </c>
      <c r="L15" s="216">
        <v>0.33628318584070799</v>
      </c>
      <c r="M15" s="220">
        <v>7</v>
      </c>
      <c r="N15" s="178">
        <v>6.1946902654867256E-2</v>
      </c>
      <c r="O15" s="220">
        <v>5</v>
      </c>
      <c r="P15" s="178">
        <v>4.4247787610619468E-2</v>
      </c>
      <c r="Q15" s="220">
        <v>113</v>
      </c>
      <c r="R15" s="216">
        <v>1</v>
      </c>
    </row>
    <row r="19" spans="1:12" ht="27.75" customHeight="1" x14ac:dyDescent="0.25">
      <c r="A19" s="293" t="s">
        <v>1636</v>
      </c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158"/>
    </row>
    <row r="20" spans="1:12" ht="66" x14ac:dyDescent="0.25">
      <c r="A20" s="219" t="s">
        <v>190</v>
      </c>
      <c r="B20" s="219" t="s">
        <v>1431</v>
      </c>
      <c r="C20" s="219" t="s">
        <v>1438</v>
      </c>
      <c r="D20" s="219" t="s">
        <v>1632</v>
      </c>
      <c r="E20" s="219" t="s">
        <v>1438</v>
      </c>
      <c r="F20" s="407" t="s">
        <v>1633</v>
      </c>
      <c r="G20" s="219" t="s">
        <v>1438</v>
      </c>
      <c r="H20" s="219" t="s">
        <v>1645</v>
      </c>
      <c r="I20" s="219" t="s">
        <v>1438</v>
      </c>
      <c r="J20" s="219" t="s">
        <v>1727</v>
      </c>
      <c r="K20" s="219" t="s">
        <v>1438</v>
      </c>
      <c r="L20" s="174" t="s">
        <v>1646</v>
      </c>
    </row>
    <row r="21" spans="1:12" ht="24.75" customHeight="1" x14ac:dyDescent="0.25">
      <c r="A21" s="206">
        <v>1</v>
      </c>
      <c r="B21" s="203" t="s">
        <v>1768</v>
      </c>
      <c r="C21" s="204">
        <v>8</v>
      </c>
      <c r="D21" s="208">
        <v>0.5</v>
      </c>
      <c r="E21" s="405">
        <v>9</v>
      </c>
      <c r="F21" s="409">
        <v>0.20899999999999999</v>
      </c>
      <c r="G21" s="406">
        <v>6</v>
      </c>
      <c r="H21" s="208">
        <v>0.375</v>
      </c>
      <c r="I21" s="204">
        <v>6</v>
      </c>
      <c r="J21" s="208">
        <v>0.158</v>
      </c>
      <c r="K21" s="204">
        <v>29</v>
      </c>
      <c r="L21" s="101">
        <v>0.13274336283185842</v>
      </c>
    </row>
    <row r="22" spans="1:12" ht="24.75" customHeight="1" x14ac:dyDescent="0.25">
      <c r="A22" s="206">
        <v>2</v>
      </c>
      <c r="B22" s="203" t="s">
        <v>567</v>
      </c>
      <c r="C22" s="204">
        <v>2</v>
      </c>
      <c r="D22" s="208">
        <v>0.125</v>
      </c>
      <c r="E22" s="405">
        <v>16</v>
      </c>
      <c r="F22" s="409">
        <v>0.373</v>
      </c>
      <c r="G22" s="406">
        <v>4</v>
      </c>
      <c r="H22" s="208">
        <v>0.25</v>
      </c>
      <c r="I22" s="204">
        <v>10</v>
      </c>
      <c r="J22" s="208">
        <v>0.26315789473684209</v>
      </c>
      <c r="K22" s="204">
        <v>32</v>
      </c>
      <c r="L22" s="101">
        <v>0.12389380530973451</v>
      </c>
    </row>
    <row r="23" spans="1:12" ht="24.75" customHeight="1" x14ac:dyDescent="0.25">
      <c r="A23" s="206">
        <v>4</v>
      </c>
      <c r="B23" s="203" t="s">
        <v>566</v>
      </c>
      <c r="C23" s="204">
        <v>5</v>
      </c>
      <c r="D23" s="208">
        <v>0.3125</v>
      </c>
      <c r="E23" s="405">
        <v>13</v>
      </c>
      <c r="F23" s="409">
        <v>0.30199999999999999</v>
      </c>
      <c r="G23" s="406">
        <v>4</v>
      </c>
      <c r="H23" s="208">
        <v>0.25</v>
      </c>
      <c r="I23" s="204">
        <v>16</v>
      </c>
      <c r="J23" s="208">
        <v>0.42105263157894735</v>
      </c>
      <c r="K23" s="204">
        <v>38</v>
      </c>
      <c r="L23" s="101">
        <v>1.7699115044247787E-2</v>
      </c>
    </row>
    <row r="24" spans="1:12" ht="24.75" customHeight="1" x14ac:dyDescent="0.25">
      <c r="A24" s="206">
        <v>5</v>
      </c>
      <c r="B24" s="203" t="s">
        <v>481</v>
      </c>
      <c r="C24" s="204">
        <v>1</v>
      </c>
      <c r="D24" s="208">
        <v>6.2E-2</v>
      </c>
      <c r="E24" s="405">
        <v>1</v>
      </c>
      <c r="F24" s="409">
        <v>2.3E-2</v>
      </c>
      <c r="G24" s="406">
        <v>0</v>
      </c>
      <c r="H24" s="208">
        <v>0</v>
      </c>
      <c r="I24" s="204">
        <v>3</v>
      </c>
      <c r="J24" s="208">
        <v>7.8947368421052627E-2</v>
      </c>
      <c r="K24" s="204">
        <v>5</v>
      </c>
      <c r="L24" s="101">
        <v>0.33628318584070799</v>
      </c>
    </row>
    <row r="25" spans="1:12" ht="24.75" customHeight="1" x14ac:dyDescent="0.25">
      <c r="A25" s="206">
        <v>6</v>
      </c>
      <c r="B25" s="203" t="s">
        <v>1758</v>
      </c>
      <c r="C25" s="204"/>
      <c r="D25" s="208">
        <v>0</v>
      </c>
      <c r="E25" s="405">
        <v>4</v>
      </c>
      <c r="F25" s="409">
        <v>9.2999999999999999E-2</v>
      </c>
      <c r="G25" s="406">
        <v>2</v>
      </c>
      <c r="H25" s="208">
        <v>0.125</v>
      </c>
      <c r="I25" s="204">
        <v>3</v>
      </c>
      <c r="J25" s="208">
        <v>7.8947368421052627E-2</v>
      </c>
      <c r="K25" s="204">
        <v>9</v>
      </c>
      <c r="L25" s="101">
        <v>6.1946902654867256E-2</v>
      </c>
    </row>
    <row r="26" spans="1:12" ht="24.75" customHeight="1" x14ac:dyDescent="0.25">
      <c r="A26" s="201"/>
      <c r="B26" s="225" t="s">
        <v>1423</v>
      </c>
      <c r="C26" s="220">
        <v>16</v>
      </c>
      <c r="D26" s="223">
        <v>1</v>
      </c>
      <c r="E26" s="220">
        <v>43</v>
      </c>
      <c r="F26" s="408">
        <v>1</v>
      </c>
      <c r="G26" s="220">
        <v>16</v>
      </c>
      <c r="H26" s="223">
        <v>1</v>
      </c>
      <c r="I26" s="220">
        <v>38</v>
      </c>
      <c r="J26" s="223">
        <v>1</v>
      </c>
      <c r="K26" s="220">
        <v>113</v>
      </c>
      <c r="L26" s="216">
        <v>1</v>
      </c>
    </row>
    <row r="45" spans="1:6" ht="12.75" customHeight="1" x14ac:dyDescent="0.25"/>
    <row r="47" spans="1:6" ht="37.5" customHeight="1" x14ac:dyDescent="0.25">
      <c r="A47" s="436" t="s">
        <v>1635</v>
      </c>
      <c r="B47" s="437"/>
      <c r="C47" s="437"/>
      <c r="D47" s="438"/>
    </row>
    <row r="48" spans="1:6" ht="42" customHeight="1" x14ac:dyDescent="0.25">
      <c r="A48" s="219" t="s">
        <v>190</v>
      </c>
      <c r="B48" s="219" t="s">
        <v>1431</v>
      </c>
      <c r="C48" s="219" t="s">
        <v>1484</v>
      </c>
      <c r="D48" s="219" t="s">
        <v>1633</v>
      </c>
      <c r="F48" s="133"/>
    </row>
    <row r="49" spans="1:12" ht="20.25" customHeight="1" x14ac:dyDescent="0.25">
      <c r="A49" s="206">
        <v>1</v>
      </c>
      <c r="B49" s="203" t="s">
        <v>1759</v>
      </c>
      <c r="C49" s="204">
        <v>9</v>
      </c>
      <c r="D49" s="208" t="s">
        <v>1766</v>
      </c>
    </row>
    <row r="50" spans="1:12" ht="20.25" customHeight="1" x14ac:dyDescent="0.25">
      <c r="A50" s="206">
        <v>2</v>
      </c>
      <c r="B50" s="203" t="s">
        <v>567</v>
      </c>
      <c r="C50" s="204">
        <v>16</v>
      </c>
      <c r="D50" s="208">
        <v>0.37209302325581395</v>
      </c>
    </row>
    <row r="51" spans="1:12" ht="20.25" customHeight="1" x14ac:dyDescent="0.25">
      <c r="A51" s="206">
        <v>3</v>
      </c>
      <c r="B51" s="203" t="s">
        <v>566</v>
      </c>
      <c r="C51" s="204">
        <v>13</v>
      </c>
      <c r="D51" s="208">
        <v>0.30232558139534882</v>
      </c>
    </row>
    <row r="52" spans="1:12" ht="20.25" customHeight="1" x14ac:dyDescent="0.25">
      <c r="A52" s="206">
        <v>4</v>
      </c>
      <c r="B52" s="203" t="s">
        <v>481</v>
      </c>
      <c r="C52" s="204">
        <v>1</v>
      </c>
      <c r="D52" s="208">
        <v>2.3255813953488372E-2</v>
      </c>
    </row>
    <row r="53" spans="1:12" ht="20.25" customHeight="1" x14ac:dyDescent="0.25">
      <c r="A53" s="206">
        <v>5</v>
      </c>
      <c r="B53" s="203" t="s">
        <v>1758</v>
      </c>
      <c r="C53" s="204">
        <v>4</v>
      </c>
      <c r="D53" s="208" t="s">
        <v>1767</v>
      </c>
    </row>
    <row r="54" spans="1:12" ht="20.25" customHeight="1" x14ac:dyDescent="0.25">
      <c r="A54" s="201"/>
      <c r="B54" s="225" t="s">
        <v>1423</v>
      </c>
      <c r="C54" s="220">
        <v>43</v>
      </c>
      <c r="D54" s="223">
        <v>1</v>
      </c>
    </row>
    <row r="59" spans="1:12" ht="33" customHeight="1" x14ac:dyDescent="0.25">
      <c r="A59" s="439" t="s">
        <v>1644</v>
      </c>
      <c r="B59" s="439"/>
      <c r="C59" s="439"/>
      <c r="D59" s="439"/>
      <c r="E59" s="439"/>
      <c r="F59" s="439"/>
      <c r="G59" s="439"/>
      <c r="H59" s="439"/>
      <c r="I59" s="439"/>
      <c r="J59" s="439"/>
      <c r="K59" s="439"/>
      <c r="L59" s="439"/>
    </row>
    <row r="60" spans="1:12" ht="20.25" customHeight="1" x14ac:dyDescent="0.25">
      <c r="A60" s="440" t="s">
        <v>190</v>
      </c>
      <c r="B60" s="440" t="s">
        <v>1638</v>
      </c>
      <c r="C60" s="440" t="s">
        <v>1480</v>
      </c>
      <c r="D60" s="440"/>
      <c r="E60" s="440"/>
      <c r="F60" s="440"/>
      <c r="G60" s="440"/>
      <c r="H60" s="440"/>
      <c r="I60" s="440"/>
      <c r="J60" s="440"/>
      <c r="K60" s="440" t="s">
        <v>1723</v>
      </c>
      <c r="L60" s="440" t="s">
        <v>1640</v>
      </c>
    </row>
    <row r="61" spans="1:12" ht="45" customHeight="1" x14ac:dyDescent="0.25">
      <c r="A61" s="440"/>
      <c r="B61" s="440"/>
      <c r="C61" s="441" t="s">
        <v>1634</v>
      </c>
      <c r="D61" s="442"/>
      <c r="E61" s="441" t="s">
        <v>1641</v>
      </c>
      <c r="F61" s="442"/>
      <c r="G61" s="441" t="s">
        <v>1642</v>
      </c>
      <c r="H61" s="442"/>
      <c r="I61" s="441" t="s">
        <v>1643</v>
      </c>
      <c r="J61" s="442"/>
      <c r="K61" s="440"/>
      <c r="L61" s="440"/>
    </row>
    <row r="62" spans="1:12" ht="42.75" x14ac:dyDescent="0.25">
      <c r="A62" s="440"/>
      <c r="B62" s="440"/>
      <c r="C62" s="217" t="s">
        <v>1438</v>
      </c>
      <c r="D62" s="325" t="s">
        <v>1722</v>
      </c>
      <c r="E62" s="325" t="s">
        <v>1438</v>
      </c>
      <c r="F62" s="217" t="s">
        <v>1722</v>
      </c>
      <c r="G62" s="325" t="s">
        <v>1438</v>
      </c>
      <c r="H62" s="325" t="s">
        <v>1722</v>
      </c>
      <c r="I62" s="325" t="s">
        <v>1438</v>
      </c>
      <c r="J62" s="325" t="s">
        <v>1722</v>
      </c>
      <c r="K62" s="440"/>
      <c r="L62" s="440"/>
    </row>
    <row r="63" spans="1:12" ht="22.5" customHeight="1" x14ac:dyDescent="0.25">
      <c r="A63" s="443">
        <v>1</v>
      </c>
      <c r="B63" s="238" t="s">
        <v>567</v>
      </c>
      <c r="C63" s="239">
        <v>2</v>
      </c>
      <c r="D63" s="249">
        <v>6.25E-2</v>
      </c>
      <c r="E63" s="239">
        <v>16</v>
      </c>
      <c r="F63" s="249">
        <v>0.5</v>
      </c>
      <c r="G63" s="239">
        <v>4</v>
      </c>
      <c r="H63" s="249">
        <v>0.125</v>
      </c>
      <c r="I63" s="239">
        <v>10</v>
      </c>
      <c r="J63" s="249">
        <v>0.3125</v>
      </c>
      <c r="K63" s="239">
        <v>32</v>
      </c>
      <c r="L63" s="249">
        <v>1</v>
      </c>
    </row>
    <row r="64" spans="1:12" ht="22.5" customHeight="1" x14ac:dyDescent="0.25">
      <c r="A64" s="443"/>
      <c r="B64" s="198" t="s">
        <v>1561</v>
      </c>
      <c r="C64" s="199">
        <v>1</v>
      </c>
      <c r="D64" s="228">
        <v>4.3478260869565216E-2</v>
      </c>
      <c r="E64" s="199">
        <v>11</v>
      </c>
      <c r="F64" s="228">
        <v>0.47826086956521741</v>
      </c>
      <c r="G64" s="199">
        <v>3</v>
      </c>
      <c r="H64" s="228">
        <v>0.13043478260869565</v>
      </c>
      <c r="I64" s="199">
        <v>8</v>
      </c>
      <c r="J64" s="228">
        <v>0.34782608695652173</v>
      </c>
      <c r="K64" s="199">
        <v>23</v>
      </c>
      <c r="L64" s="228">
        <v>1</v>
      </c>
    </row>
    <row r="65" spans="1:12" ht="22.5" customHeight="1" x14ac:dyDescent="0.25">
      <c r="A65" s="443"/>
      <c r="B65" s="198" t="s">
        <v>1516</v>
      </c>
      <c r="C65" s="199">
        <v>1</v>
      </c>
      <c r="D65" s="228">
        <v>0.1111111111111111</v>
      </c>
      <c r="E65" s="199">
        <v>5</v>
      </c>
      <c r="F65" s="228">
        <v>0.55555555555555558</v>
      </c>
      <c r="G65" s="199">
        <v>1</v>
      </c>
      <c r="H65" s="228">
        <v>0.1111111111111111</v>
      </c>
      <c r="I65" s="199">
        <v>2</v>
      </c>
      <c r="J65" s="228">
        <v>0.22222222222222221</v>
      </c>
      <c r="K65" s="199">
        <v>9</v>
      </c>
      <c r="L65" s="228">
        <v>1</v>
      </c>
    </row>
    <row r="66" spans="1:12" ht="22.5" customHeight="1" x14ac:dyDescent="0.25">
      <c r="A66" s="443">
        <v>2</v>
      </c>
      <c r="B66" s="238" t="s">
        <v>1407</v>
      </c>
      <c r="C66" s="239">
        <v>6</v>
      </c>
      <c r="D66" s="249">
        <v>0.4</v>
      </c>
      <c r="E66" s="239">
        <v>6</v>
      </c>
      <c r="F66" s="249">
        <v>0.4</v>
      </c>
      <c r="G66" s="239">
        <v>1</v>
      </c>
      <c r="H66" s="249">
        <v>6.6666666666666666E-2</v>
      </c>
      <c r="I66" s="239">
        <v>2</v>
      </c>
      <c r="J66" s="249">
        <v>0.13333333333333333</v>
      </c>
      <c r="K66" s="239">
        <v>15</v>
      </c>
      <c r="L66" s="249">
        <v>1</v>
      </c>
    </row>
    <row r="67" spans="1:12" ht="22.5" customHeight="1" x14ac:dyDescent="0.25">
      <c r="A67" s="443"/>
      <c r="B67" s="198" t="s">
        <v>1561</v>
      </c>
      <c r="C67" s="199">
        <v>4</v>
      </c>
      <c r="D67" s="228">
        <v>0.36363636363636365</v>
      </c>
      <c r="E67" s="199">
        <v>5</v>
      </c>
      <c r="F67" s="228">
        <v>0.45454545454545453</v>
      </c>
      <c r="G67" s="199">
        <v>1</v>
      </c>
      <c r="H67" s="228">
        <v>9.0909090909090912E-2</v>
      </c>
      <c r="I67" s="199">
        <v>1</v>
      </c>
      <c r="J67" s="228">
        <v>9.0909090909090912E-2</v>
      </c>
      <c r="K67" s="199">
        <v>11</v>
      </c>
      <c r="L67" s="228">
        <v>1</v>
      </c>
    </row>
    <row r="68" spans="1:12" ht="22.5" customHeight="1" x14ac:dyDescent="0.25">
      <c r="A68" s="443"/>
      <c r="B68" s="198" t="s">
        <v>1516</v>
      </c>
      <c r="C68" s="199">
        <v>2</v>
      </c>
      <c r="D68" s="228">
        <v>0.5</v>
      </c>
      <c r="E68" s="199">
        <v>1</v>
      </c>
      <c r="F68" s="228">
        <v>0.25</v>
      </c>
      <c r="G68" s="199"/>
      <c r="H68" s="228">
        <v>0</v>
      </c>
      <c r="I68" s="199">
        <v>1</v>
      </c>
      <c r="J68" s="228">
        <v>0.25</v>
      </c>
      <c r="K68" s="199">
        <v>4</v>
      </c>
      <c r="L68" s="228">
        <v>1</v>
      </c>
    </row>
    <row r="69" spans="1:12" ht="22.5" customHeight="1" x14ac:dyDescent="0.25">
      <c r="A69" s="443">
        <v>3</v>
      </c>
      <c r="B69" s="238" t="s">
        <v>1406</v>
      </c>
      <c r="C69" s="239">
        <v>2</v>
      </c>
      <c r="D69" s="249">
        <v>0.14285714285714285</v>
      </c>
      <c r="E69" s="239">
        <v>3</v>
      </c>
      <c r="F69" s="249">
        <v>0.21428571428571427</v>
      </c>
      <c r="G69" s="239">
        <v>5</v>
      </c>
      <c r="H69" s="249">
        <v>0.35714285714285715</v>
      </c>
      <c r="I69" s="239">
        <v>4</v>
      </c>
      <c r="J69" s="249">
        <v>0.2857142857142857</v>
      </c>
      <c r="K69" s="239">
        <v>14</v>
      </c>
      <c r="L69" s="249">
        <v>1</v>
      </c>
    </row>
    <row r="70" spans="1:12" ht="22.5" customHeight="1" x14ac:dyDescent="0.25">
      <c r="A70" s="443"/>
      <c r="B70" s="198" t="s">
        <v>1561</v>
      </c>
      <c r="C70" s="199">
        <v>2</v>
      </c>
      <c r="D70" s="228">
        <v>0.14285714285714285</v>
      </c>
      <c r="E70" s="199">
        <v>3</v>
      </c>
      <c r="F70" s="228">
        <v>0.21428571428571427</v>
      </c>
      <c r="G70" s="199">
        <v>5</v>
      </c>
      <c r="H70" s="228">
        <v>0.35714285714285715</v>
      </c>
      <c r="I70" s="199">
        <v>4</v>
      </c>
      <c r="J70" s="228">
        <v>0.2857142857142857</v>
      </c>
      <c r="K70" s="199">
        <v>14</v>
      </c>
      <c r="L70" s="228">
        <v>1</v>
      </c>
    </row>
    <row r="71" spans="1:12" ht="22.5" customHeight="1" x14ac:dyDescent="0.25">
      <c r="A71" s="443">
        <v>4</v>
      </c>
      <c r="B71" s="238" t="s">
        <v>1405</v>
      </c>
      <c r="C71" s="239"/>
      <c r="D71" s="249">
        <v>0</v>
      </c>
      <c r="E71" s="239">
        <v>1</v>
      </c>
      <c r="F71" s="249">
        <v>0.5</v>
      </c>
      <c r="G71" s="239"/>
      <c r="H71" s="249">
        <v>0</v>
      </c>
      <c r="I71" s="239">
        <v>1</v>
      </c>
      <c r="J71" s="249">
        <v>0.5</v>
      </c>
      <c r="K71" s="239">
        <v>2</v>
      </c>
      <c r="L71" s="249">
        <v>1</v>
      </c>
    </row>
    <row r="72" spans="1:12" ht="22.5" customHeight="1" x14ac:dyDescent="0.25">
      <c r="A72" s="443"/>
      <c r="B72" s="198" t="s">
        <v>1516</v>
      </c>
      <c r="C72" s="199"/>
      <c r="D72" s="228">
        <v>0</v>
      </c>
      <c r="E72" s="199">
        <v>1</v>
      </c>
      <c r="F72" s="228">
        <v>0.5</v>
      </c>
      <c r="G72" s="199"/>
      <c r="H72" s="228">
        <v>0</v>
      </c>
      <c r="I72" s="199">
        <v>1</v>
      </c>
      <c r="J72" s="228">
        <v>0.5</v>
      </c>
      <c r="K72" s="199">
        <v>2</v>
      </c>
      <c r="L72" s="228">
        <v>1</v>
      </c>
    </row>
    <row r="73" spans="1:12" ht="22.5" customHeight="1" x14ac:dyDescent="0.25">
      <c r="A73" s="443">
        <v>5</v>
      </c>
      <c r="B73" s="238" t="s">
        <v>566</v>
      </c>
      <c r="C73" s="239">
        <v>5</v>
      </c>
      <c r="D73" s="249">
        <v>0.13157894736842105</v>
      </c>
      <c r="E73" s="239">
        <v>13</v>
      </c>
      <c r="F73" s="249">
        <v>0.34210526315789475</v>
      </c>
      <c r="G73" s="239">
        <v>4</v>
      </c>
      <c r="H73" s="249">
        <v>0.10526315789473684</v>
      </c>
      <c r="I73" s="239">
        <v>16</v>
      </c>
      <c r="J73" s="249">
        <v>0.42105263157894735</v>
      </c>
      <c r="K73" s="239">
        <v>38</v>
      </c>
      <c r="L73" s="249">
        <v>1</v>
      </c>
    </row>
    <row r="74" spans="1:12" ht="22.5" customHeight="1" x14ac:dyDescent="0.25">
      <c r="A74" s="443"/>
      <c r="B74" s="198" t="s">
        <v>1561</v>
      </c>
      <c r="C74" s="199">
        <v>4</v>
      </c>
      <c r="D74" s="228">
        <v>0.1111111111111111</v>
      </c>
      <c r="E74" s="199">
        <v>12</v>
      </c>
      <c r="F74" s="228">
        <v>0.33333333333333331</v>
      </c>
      <c r="G74" s="199">
        <v>4</v>
      </c>
      <c r="H74" s="228">
        <v>0.1111111111111111</v>
      </c>
      <c r="I74" s="199">
        <v>16</v>
      </c>
      <c r="J74" s="228">
        <v>0.44444444444444442</v>
      </c>
      <c r="K74" s="199">
        <v>36</v>
      </c>
      <c r="L74" s="228">
        <v>1</v>
      </c>
    </row>
    <row r="75" spans="1:12" ht="22.5" customHeight="1" x14ac:dyDescent="0.25">
      <c r="A75" s="443"/>
      <c r="B75" s="198" t="s">
        <v>1516</v>
      </c>
      <c r="C75" s="199">
        <v>1</v>
      </c>
      <c r="D75" s="228">
        <v>0.5</v>
      </c>
      <c r="E75" s="199">
        <v>1</v>
      </c>
      <c r="F75" s="228">
        <v>0.5</v>
      </c>
      <c r="G75" s="199"/>
      <c r="H75" s="228">
        <v>0</v>
      </c>
      <c r="I75" s="199"/>
      <c r="J75" s="228">
        <v>0</v>
      </c>
      <c r="K75" s="199">
        <v>2</v>
      </c>
      <c r="L75" s="228">
        <v>1</v>
      </c>
    </row>
    <row r="76" spans="1:12" ht="22.5" customHeight="1" x14ac:dyDescent="0.25">
      <c r="A76" s="443">
        <v>6</v>
      </c>
      <c r="B76" s="238" t="s">
        <v>651</v>
      </c>
      <c r="C76" s="239"/>
      <c r="D76" s="249">
        <v>0</v>
      </c>
      <c r="E76" s="239">
        <v>3</v>
      </c>
      <c r="F76" s="249">
        <v>0.42857142857142855</v>
      </c>
      <c r="G76" s="239">
        <v>2</v>
      </c>
      <c r="H76" s="249">
        <v>0.2857142857142857</v>
      </c>
      <c r="I76" s="239">
        <v>2</v>
      </c>
      <c r="J76" s="249">
        <v>0.2857142857142857</v>
      </c>
      <c r="K76" s="239">
        <v>7</v>
      </c>
      <c r="L76" s="249">
        <v>1</v>
      </c>
    </row>
    <row r="77" spans="1:12" ht="22.5" customHeight="1" x14ac:dyDescent="0.25">
      <c r="A77" s="443"/>
      <c r="B77" s="198" t="s">
        <v>1561</v>
      </c>
      <c r="C77" s="199"/>
      <c r="D77" s="228">
        <v>0</v>
      </c>
      <c r="E77" s="199">
        <v>3</v>
      </c>
      <c r="F77" s="228">
        <v>0.5</v>
      </c>
      <c r="G77" s="199">
        <v>1</v>
      </c>
      <c r="H77" s="228">
        <v>0.16666666666666666</v>
      </c>
      <c r="I77" s="199">
        <v>2</v>
      </c>
      <c r="J77" s="228">
        <v>0.33333333333333331</v>
      </c>
      <c r="K77" s="199">
        <v>6</v>
      </c>
      <c r="L77" s="228">
        <v>1</v>
      </c>
    </row>
    <row r="78" spans="1:12" ht="22.5" customHeight="1" x14ac:dyDescent="0.25">
      <c r="A78" s="443"/>
      <c r="B78" s="198" t="s">
        <v>1516</v>
      </c>
      <c r="C78" s="199"/>
      <c r="D78" s="228">
        <v>0</v>
      </c>
      <c r="E78" s="199"/>
      <c r="F78" s="228">
        <v>0</v>
      </c>
      <c r="G78" s="199">
        <v>1</v>
      </c>
      <c r="H78" s="228">
        <v>1</v>
      </c>
      <c r="I78" s="199"/>
      <c r="J78" s="228">
        <v>0</v>
      </c>
      <c r="K78" s="199">
        <v>1</v>
      </c>
      <c r="L78" s="228">
        <v>1</v>
      </c>
    </row>
    <row r="79" spans="1:12" ht="22.5" customHeight="1" x14ac:dyDescent="0.25">
      <c r="A79" s="443">
        <v>7</v>
      </c>
      <c r="B79" s="238" t="s">
        <v>481</v>
      </c>
      <c r="C79" s="239">
        <v>1</v>
      </c>
      <c r="D79" s="249">
        <v>0.2</v>
      </c>
      <c r="E79" s="239">
        <v>1</v>
      </c>
      <c r="F79" s="249">
        <v>0.2</v>
      </c>
      <c r="G79" s="239"/>
      <c r="H79" s="249">
        <v>0</v>
      </c>
      <c r="I79" s="239">
        <v>3</v>
      </c>
      <c r="J79" s="249">
        <v>0.6</v>
      </c>
      <c r="K79" s="239">
        <v>5</v>
      </c>
      <c r="L79" s="249">
        <v>1</v>
      </c>
    </row>
    <row r="80" spans="1:12" ht="22.5" customHeight="1" x14ac:dyDescent="0.25">
      <c r="A80" s="443"/>
      <c r="B80" s="198" t="s">
        <v>1637</v>
      </c>
      <c r="C80" s="199">
        <v>1</v>
      </c>
      <c r="D80" s="228">
        <v>0.2</v>
      </c>
      <c r="E80" s="199">
        <v>1</v>
      </c>
      <c r="F80" s="228">
        <v>0.2</v>
      </c>
      <c r="G80" s="199"/>
      <c r="H80" s="228">
        <v>0</v>
      </c>
      <c r="I80" s="199">
        <v>3</v>
      </c>
      <c r="J80" s="228">
        <v>0.6</v>
      </c>
      <c r="K80" s="199">
        <v>5</v>
      </c>
      <c r="L80" s="228">
        <v>1</v>
      </c>
    </row>
    <row r="81" spans="1:12" ht="22.5" customHeight="1" x14ac:dyDescent="0.25">
      <c r="A81" s="237"/>
      <c r="B81" s="226" t="s">
        <v>1423</v>
      </c>
      <c r="C81" s="218">
        <v>16</v>
      </c>
      <c r="D81" s="248">
        <v>0.1415929203539823</v>
      </c>
      <c r="E81" s="218">
        <v>43</v>
      </c>
      <c r="F81" s="248">
        <v>0.38053097345132741</v>
      </c>
      <c r="G81" s="218">
        <v>16</v>
      </c>
      <c r="H81" s="248">
        <v>0.1415929203539823</v>
      </c>
      <c r="I81" s="218">
        <v>38</v>
      </c>
      <c r="J81" s="248">
        <v>0.33628318584070799</v>
      </c>
      <c r="K81" s="218">
        <v>113</v>
      </c>
      <c r="L81" s="248">
        <v>1</v>
      </c>
    </row>
  </sheetData>
  <mergeCells count="19">
    <mergeCell ref="A76:A78"/>
    <mergeCell ref="A79:A80"/>
    <mergeCell ref="C61:D61"/>
    <mergeCell ref="E61:F61"/>
    <mergeCell ref="G61:H61"/>
    <mergeCell ref="A66:A68"/>
    <mergeCell ref="A69:A70"/>
    <mergeCell ref="A71:A72"/>
    <mergeCell ref="A73:A75"/>
    <mergeCell ref="A63:A65"/>
    <mergeCell ref="A47:D47"/>
    <mergeCell ref="C1:O1"/>
    <mergeCell ref="A59:L59"/>
    <mergeCell ref="C60:J60"/>
    <mergeCell ref="B60:B62"/>
    <mergeCell ref="A60:A62"/>
    <mergeCell ref="L60:L62"/>
    <mergeCell ref="K60:K62"/>
    <mergeCell ref="I61:J61"/>
  </mergeCells>
  <pageMargins left="0.7" right="0.7" top="0.75" bottom="0.75" header="0.3" footer="0.3"/>
  <pageSetup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7" workbookViewId="0">
      <selection activeCell="C2" sqref="C2"/>
    </sheetView>
  </sheetViews>
  <sheetFormatPr defaultRowHeight="15" x14ac:dyDescent="0.25"/>
  <cols>
    <col min="1" max="1" width="4.85546875" customWidth="1"/>
    <col min="2" max="2" width="29.7109375" customWidth="1"/>
    <col min="3" max="4" width="13.140625" customWidth="1"/>
    <col min="7" max="7" width="29" customWidth="1"/>
    <col min="8" max="8" width="14.7109375" customWidth="1"/>
    <col min="9" max="9" width="10.140625" customWidth="1"/>
  </cols>
  <sheetData>
    <row r="1" spans="1:9" ht="24.75" customHeight="1" x14ac:dyDescent="0.25">
      <c r="A1" s="417" t="s">
        <v>1481</v>
      </c>
      <c r="B1" s="417"/>
      <c r="C1" s="417"/>
      <c r="D1" s="417"/>
      <c r="F1" s="417" t="s">
        <v>1481</v>
      </c>
      <c r="G1" s="417"/>
      <c r="H1" s="417"/>
      <c r="I1" s="417"/>
    </row>
    <row r="2" spans="1:9" x14ac:dyDescent="0.25">
      <c r="A2" s="73" t="s">
        <v>190</v>
      </c>
      <c r="B2" s="73" t="s">
        <v>1482</v>
      </c>
      <c r="C2" s="73" t="s">
        <v>1438</v>
      </c>
      <c r="D2" s="73" t="s">
        <v>1611</v>
      </c>
      <c r="F2" s="135" t="s">
        <v>190</v>
      </c>
      <c r="G2" s="272" t="s">
        <v>1482</v>
      </c>
      <c r="H2" s="273" t="s">
        <v>1556</v>
      </c>
      <c r="I2" s="274" t="s">
        <v>1558</v>
      </c>
    </row>
    <row r="3" spans="1:9" x14ac:dyDescent="0.25">
      <c r="A3" s="72">
        <v>1</v>
      </c>
      <c r="B3" s="69" t="s">
        <v>154</v>
      </c>
      <c r="C3" s="70">
        <v>3</v>
      </c>
      <c r="D3" s="114">
        <v>2.6548672566371681E-2</v>
      </c>
      <c r="F3" s="140">
        <v>1</v>
      </c>
      <c r="G3" s="275" t="s">
        <v>154</v>
      </c>
      <c r="H3" s="120">
        <v>3</v>
      </c>
      <c r="I3" s="276">
        <v>2.6548672566371681E-2</v>
      </c>
    </row>
    <row r="4" spans="1:9" x14ac:dyDescent="0.25">
      <c r="A4" s="72">
        <v>2</v>
      </c>
      <c r="B4" s="69" t="s">
        <v>217</v>
      </c>
      <c r="C4" s="70">
        <v>6</v>
      </c>
      <c r="D4" s="114">
        <v>5.3097345132743362E-2</v>
      </c>
      <c r="F4" s="140">
        <v>2</v>
      </c>
      <c r="G4" s="275" t="s">
        <v>217</v>
      </c>
      <c r="H4" s="120">
        <v>6</v>
      </c>
      <c r="I4" s="276">
        <v>5.3097345132743362E-2</v>
      </c>
    </row>
    <row r="5" spans="1:9" x14ac:dyDescent="0.25">
      <c r="A5" s="72">
        <v>3</v>
      </c>
      <c r="B5" s="69" t="s">
        <v>215</v>
      </c>
      <c r="C5" s="70">
        <v>23</v>
      </c>
      <c r="D5" s="114">
        <v>0.20353982300884957</v>
      </c>
      <c r="F5" s="140">
        <v>3</v>
      </c>
      <c r="G5" s="275" t="s">
        <v>215</v>
      </c>
      <c r="H5" s="120">
        <v>23</v>
      </c>
      <c r="I5" s="276">
        <v>0.20353982300884957</v>
      </c>
    </row>
    <row r="6" spans="1:9" x14ac:dyDescent="0.25">
      <c r="A6" s="72">
        <v>4</v>
      </c>
      <c r="B6" s="69" t="s">
        <v>219</v>
      </c>
      <c r="C6" s="70">
        <v>26</v>
      </c>
      <c r="D6" s="114">
        <v>0.23008849557522124</v>
      </c>
      <c r="F6" s="140">
        <v>4</v>
      </c>
      <c r="G6" s="275" t="s">
        <v>219</v>
      </c>
      <c r="H6" s="120">
        <v>26</v>
      </c>
      <c r="I6" s="276">
        <v>0.23008849557522124</v>
      </c>
    </row>
    <row r="7" spans="1:9" x14ac:dyDescent="0.25">
      <c r="A7" s="72">
        <v>5</v>
      </c>
      <c r="B7" s="69" t="s">
        <v>218</v>
      </c>
      <c r="C7" s="70">
        <v>55</v>
      </c>
      <c r="D7" s="114">
        <v>0.48672566371681414</v>
      </c>
      <c r="F7" s="140">
        <v>5</v>
      </c>
      <c r="G7" s="275" t="s">
        <v>218</v>
      </c>
      <c r="H7" s="120">
        <v>55</v>
      </c>
      <c r="I7" s="276">
        <v>0.48672566371681414</v>
      </c>
    </row>
    <row r="8" spans="1:9" x14ac:dyDescent="0.25">
      <c r="A8" s="444" t="s">
        <v>1423</v>
      </c>
      <c r="B8" s="444"/>
      <c r="C8" s="96">
        <f>SUM(C3:C7)</f>
        <v>113</v>
      </c>
      <c r="D8" s="251">
        <f>SUM(D3:D7)</f>
        <v>1</v>
      </c>
      <c r="F8" s="129"/>
      <c r="G8" s="277" t="s">
        <v>1423</v>
      </c>
      <c r="H8" s="278">
        <v>113</v>
      </c>
      <c r="I8" s="279">
        <v>1</v>
      </c>
    </row>
  </sheetData>
  <sortState ref="A3:D7">
    <sortCondition ref="A3"/>
  </sortState>
  <mergeCells count="3">
    <mergeCell ref="A1:D1"/>
    <mergeCell ref="A8:B8"/>
    <mergeCell ref="F1:I1"/>
  </mergeCells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10" workbookViewId="0">
      <selection activeCell="C31" sqref="C31"/>
    </sheetView>
  </sheetViews>
  <sheetFormatPr defaultRowHeight="15" x14ac:dyDescent="0.25"/>
  <cols>
    <col min="2" max="2" width="44.85546875" customWidth="1"/>
    <col min="3" max="3" width="20.28515625" customWidth="1"/>
    <col min="4" max="4" width="17.42578125" customWidth="1"/>
    <col min="7" max="7" width="39.42578125" customWidth="1"/>
    <col min="8" max="8" width="14.7109375" customWidth="1"/>
    <col min="9" max="9" width="10.140625" customWidth="1"/>
  </cols>
  <sheetData>
    <row r="1" spans="1:9" ht="25.5" customHeight="1" x14ac:dyDescent="0.25">
      <c r="A1" s="445" t="s">
        <v>1647</v>
      </c>
      <c r="B1" s="445"/>
      <c r="C1" s="445"/>
      <c r="D1" s="445"/>
      <c r="F1" s="446" t="s">
        <v>1565</v>
      </c>
      <c r="G1" s="446"/>
      <c r="H1" s="446"/>
      <c r="I1" s="446"/>
    </row>
    <row r="2" spans="1:9" s="133" customFormat="1" ht="16.5" x14ac:dyDescent="0.25">
      <c r="A2" s="258" t="s">
        <v>190</v>
      </c>
      <c r="B2" s="258" t="s">
        <v>1483</v>
      </c>
      <c r="C2" s="258" t="s">
        <v>1438</v>
      </c>
      <c r="D2" s="258" t="s">
        <v>1433</v>
      </c>
      <c r="F2" s="189" t="s">
        <v>190</v>
      </c>
      <c r="G2" s="148" t="s">
        <v>1483</v>
      </c>
      <c r="H2" s="105" t="s">
        <v>1556</v>
      </c>
      <c r="I2" s="148" t="s">
        <v>1558</v>
      </c>
    </row>
    <row r="3" spans="1:9" s="133" customFormat="1" ht="16.5" x14ac:dyDescent="0.25">
      <c r="A3" s="192">
        <v>1</v>
      </c>
      <c r="B3" s="203" t="s">
        <v>1649</v>
      </c>
      <c r="C3" s="204">
        <v>2</v>
      </c>
      <c r="D3" s="208">
        <v>1.7699115044247787E-2</v>
      </c>
      <c r="F3" s="161">
        <v>1</v>
      </c>
      <c r="G3" s="76" t="s">
        <v>247</v>
      </c>
      <c r="H3" s="100">
        <v>2</v>
      </c>
      <c r="I3" s="141">
        <v>1.8018018018018018E-2</v>
      </c>
    </row>
    <row r="4" spans="1:9" s="133" customFormat="1" ht="16.5" x14ac:dyDescent="0.25">
      <c r="A4" s="192">
        <v>2</v>
      </c>
      <c r="B4" s="203" t="s">
        <v>1654</v>
      </c>
      <c r="C4" s="204">
        <v>2</v>
      </c>
      <c r="D4" s="208">
        <v>1.7699115044247787E-2</v>
      </c>
      <c r="F4" s="161">
        <v>2</v>
      </c>
      <c r="G4" s="76" t="s">
        <v>252</v>
      </c>
      <c r="H4" s="100">
        <v>2</v>
      </c>
      <c r="I4" s="141">
        <v>1.8018018018018018E-2</v>
      </c>
    </row>
    <row r="5" spans="1:9" s="133" customFormat="1" ht="16.5" x14ac:dyDescent="0.25">
      <c r="A5" s="192">
        <v>3</v>
      </c>
      <c r="B5" s="203" t="s">
        <v>1648</v>
      </c>
      <c r="C5" s="204">
        <v>2</v>
      </c>
      <c r="D5" s="208">
        <v>1.7699115044247787E-2</v>
      </c>
      <c r="F5" s="161">
        <v>3</v>
      </c>
      <c r="G5" s="76" t="s">
        <v>251</v>
      </c>
      <c r="H5" s="100">
        <v>4</v>
      </c>
      <c r="I5" s="141">
        <v>3.6036036036036036E-2</v>
      </c>
    </row>
    <row r="6" spans="1:9" s="133" customFormat="1" ht="16.5" x14ac:dyDescent="0.25">
      <c r="A6" s="192">
        <v>4</v>
      </c>
      <c r="B6" s="203" t="s">
        <v>1650</v>
      </c>
      <c r="C6" s="204">
        <v>4</v>
      </c>
      <c r="D6" s="208">
        <v>3.5398230088495575E-2</v>
      </c>
      <c r="F6" s="161">
        <v>4</v>
      </c>
      <c r="G6" s="76" t="s">
        <v>254</v>
      </c>
      <c r="H6" s="100">
        <v>5</v>
      </c>
      <c r="I6" s="141">
        <v>4.5045045045045043E-2</v>
      </c>
    </row>
    <row r="7" spans="1:9" s="133" customFormat="1" ht="16.5" x14ac:dyDescent="0.25">
      <c r="A7" s="192">
        <v>5</v>
      </c>
      <c r="B7" s="203" t="s">
        <v>154</v>
      </c>
      <c r="C7" s="204">
        <v>5</v>
      </c>
      <c r="D7" s="208">
        <v>4.4247787610619468E-2</v>
      </c>
      <c r="F7" s="161">
        <v>5</v>
      </c>
      <c r="G7" s="76" t="s">
        <v>248</v>
      </c>
      <c r="H7" s="100">
        <v>23</v>
      </c>
      <c r="I7" s="141">
        <v>0.2072072072072072</v>
      </c>
    </row>
    <row r="8" spans="1:9" s="133" customFormat="1" ht="16.5" x14ac:dyDescent="0.25">
      <c r="A8" s="192">
        <v>6</v>
      </c>
      <c r="B8" s="203" t="s">
        <v>1651</v>
      </c>
      <c r="C8" s="204">
        <v>23</v>
      </c>
      <c r="D8" s="208">
        <v>0.20353982300884957</v>
      </c>
      <c r="F8" s="161">
        <v>6</v>
      </c>
      <c r="G8" s="76" t="s">
        <v>249</v>
      </c>
      <c r="H8" s="100">
        <v>26</v>
      </c>
      <c r="I8" s="141">
        <v>0.23423423423423423</v>
      </c>
    </row>
    <row r="9" spans="1:9" s="133" customFormat="1" ht="16.5" x14ac:dyDescent="0.25">
      <c r="A9" s="192">
        <v>7</v>
      </c>
      <c r="B9" s="203" t="s">
        <v>1652</v>
      </c>
      <c r="C9" s="204">
        <v>26</v>
      </c>
      <c r="D9" s="208">
        <v>0.23008849557522124</v>
      </c>
      <c r="F9" s="161">
        <v>7</v>
      </c>
      <c r="G9" s="76" t="s">
        <v>250</v>
      </c>
      <c r="H9" s="100">
        <v>49</v>
      </c>
      <c r="I9" s="141">
        <v>0.44144144144144143</v>
      </c>
    </row>
    <row r="10" spans="1:9" s="133" customFormat="1" ht="16.5" x14ac:dyDescent="0.25">
      <c r="A10" s="283">
        <v>8</v>
      </c>
      <c r="B10" s="203" t="s">
        <v>1653</v>
      </c>
      <c r="C10" s="204">
        <v>49</v>
      </c>
      <c r="D10" s="208">
        <v>0.4336283185840708</v>
      </c>
      <c r="F10" s="129"/>
      <c r="G10" s="123" t="s">
        <v>1423</v>
      </c>
      <c r="H10" s="127">
        <v>111</v>
      </c>
      <c r="I10" s="142">
        <v>1</v>
      </c>
    </row>
    <row r="11" spans="1:9" s="133" customFormat="1" ht="21" customHeight="1" x14ac:dyDescent="0.25">
      <c r="A11" s="447" t="s">
        <v>1423</v>
      </c>
      <c r="B11" s="448"/>
      <c r="C11" s="220">
        <v>113</v>
      </c>
      <c r="D11" s="223">
        <v>1</v>
      </c>
      <c r="F11" s="129"/>
      <c r="G11" s="123"/>
      <c r="H11" s="127"/>
      <c r="I11" s="142"/>
    </row>
  </sheetData>
  <mergeCells count="3">
    <mergeCell ref="A1:D1"/>
    <mergeCell ref="F1:I1"/>
    <mergeCell ref="A11:B11"/>
  </mergeCells>
  <pageMargins left="0.7" right="0.7" top="0.75" bottom="0.75" header="0.3" footer="0.3"/>
  <pageSetup orientation="portrait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F16" workbookViewId="0">
      <selection activeCell="I2" sqref="I2"/>
    </sheetView>
  </sheetViews>
  <sheetFormatPr defaultRowHeight="15" x14ac:dyDescent="0.25"/>
  <cols>
    <col min="1" max="1" width="4.42578125" customWidth="1"/>
    <col min="2" max="2" width="46.7109375" customWidth="1"/>
    <col min="3" max="3" width="13.42578125" customWidth="1"/>
    <col min="4" max="4" width="12" customWidth="1"/>
    <col min="6" max="6" width="5.42578125" customWidth="1"/>
    <col min="7" max="7" width="49.28515625" customWidth="1"/>
    <col min="8" max="8" width="10.5703125" customWidth="1"/>
    <col min="9" max="9" width="10.140625" customWidth="1"/>
  </cols>
  <sheetData>
    <row r="1" spans="1:9" ht="21.75" customHeight="1" x14ac:dyDescent="0.25">
      <c r="A1" s="417" t="s">
        <v>1486</v>
      </c>
      <c r="B1" s="417"/>
      <c r="C1" s="417"/>
      <c r="D1" s="417"/>
      <c r="F1" s="424" t="s">
        <v>1660</v>
      </c>
      <c r="G1" s="424"/>
      <c r="H1" s="424"/>
      <c r="I1" s="424"/>
    </row>
    <row r="2" spans="1:9" ht="33" x14ac:dyDescent="0.25">
      <c r="A2" s="73" t="s">
        <v>190</v>
      </c>
      <c r="B2" s="73" t="s">
        <v>1485</v>
      </c>
      <c r="C2" s="73" t="s">
        <v>1438</v>
      </c>
      <c r="D2" s="73" t="s">
        <v>1439</v>
      </c>
      <c r="F2" s="219" t="s">
        <v>190</v>
      </c>
      <c r="G2" s="344" t="s">
        <v>1669</v>
      </c>
      <c r="H2" s="344" t="s">
        <v>1438</v>
      </c>
      <c r="I2" s="344" t="s">
        <v>1433</v>
      </c>
    </row>
    <row r="3" spans="1:9" ht="16.5" x14ac:dyDescent="0.25">
      <c r="A3" s="72">
        <v>1</v>
      </c>
      <c r="B3" s="69" t="s">
        <v>307</v>
      </c>
      <c r="C3" s="70">
        <v>1</v>
      </c>
      <c r="D3" s="71">
        <v>8.8495575221238937E-3</v>
      </c>
      <c r="F3" s="206">
        <v>1</v>
      </c>
      <c r="G3" s="338" t="s">
        <v>1659</v>
      </c>
      <c r="H3" s="334">
        <v>79</v>
      </c>
      <c r="I3" s="341">
        <v>0.69911504424778759</v>
      </c>
    </row>
    <row r="4" spans="1:9" ht="16.5" x14ac:dyDescent="0.25">
      <c r="A4" s="72">
        <v>2</v>
      </c>
      <c r="B4" s="69" t="s">
        <v>308</v>
      </c>
      <c r="C4" s="70">
        <v>1</v>
      </c>
      <c r="D4" s="71">
        <v>8.8495575221238937E-3</v>
      </c>
      <c r="F4" s="206">
        <v>2</v>
      </c>
      <c r="G4" s="338" t="s">
        <v>1658</v>
      </c>
      <c r="H4" s="334">
        <v>29</v>
      </c>
      <c r="I4" s="341">
        <v>0.25663716814159293</v>
      </c>
    </row>
    <row r="5" spans="1:9" ht="16.5" x14ac:dyDescent="0.25">
      <c r="A5" s="72">
        <v>3</v>
      </c>
      <c r="B5" s="69" t="s">
        <v>339</v>
      </c>
      <c r="C5" s="70">
        <v>3</v>
      </c>
      <c r="D5" s="71">
        <v>2.6548672566371681E-2</v>
      </c>
      <c r="F5" s="206">
        <v>3</v>
      </c>
      <c r="G5" s="338" t="s">
        <v>1657</v>
      </c>
      <c r="H5" s="334">
        <v>3</v>
      </c>
      <c r="I5" s="341">
        <v>2.6548672566371681E-2</v>
      </c>
    </row>
    <row r="6" spans="1:9" ht="16.5" x14ac:dyDescent="0.25">
      <c r="A6" s="72">
        <v>4</v>
      </c>
      <c r="B6" s="69" t="s">
        <v>1140</v>
      </c>
      <c r="C6" s="70">
        <v>29</v>
      </c>
      <c r="D6" s="71">
        <v>0.25663716814159293</v>
      </c>
      <c r="F6" s="206">
        <v>4</v>
      </c>
      <c r="G6" s="338" t="s">
        <v>1656</v>
      </c>
      <c r="H6" s="334">
        <v>1</v>
      </c>
      <c r="I6" s="341">
        <v>8.8495575221238937E-3</v>
      </c>
    </row>
    <row r="7" spans="1:9" ht="16.5" x14ac:dyDescent="0.25">
      <c r="A7" s="72">
        <v>5</v>
      </c>
      <c r="B7" s="69" t="s">
        <v>306</v>
      </c>
      <c r="C7" s="70">
        <v>79</v>
      </c>
      <c r="D7" s="71">
        <v>0.69911504424778759</v>
      </c>
      <c r="F7" s="206">
        <v>5</v>
      </c>
      <c r="G7" s="338" t="s">
        <v>1655</v>
      </c>
      <c r="H7" s="334">
        <v>1</v>
      </c>
      <c r="I7" s="341">
        <v>8.8495575221238937E-3</v>
      </c>
    </row>
    <row r="8" spans="1:9" ht="16.5" x14ac:dyDescent="0.25">
      <c r="A8" s="435" t="s">
        <v>1423</v>
      </c>
      <c r="B8" s="435"/>
      <c r="C8" s="78">
        <f>SUM(C3:C7)</f>
        <v>113</v>
      </c>
      <c r="D8" s="74">
        <f>SUM(D3:D7)</f>
        <v>1</v>
      </c>
      <c r="F8" s="284"/>
      <c r="G8" s="345" t="s">
        <v>1423</v>
      </c>
      <c r="H8" s="346">
        <v>113</v>
      </c>
      <c r="I8" s="347">
        <v>1</v>
      </c>
    </row>
  </sheetData>
  <mergeCells count="3">
    <mergeCell ref="A8:B8"/>
    <mergeCell ref="A1:D1"/>
    <mergeCell ref="F1:I1"/>
  </mergeCells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7" workbookViewId="0">
      <selection activeCell="C23" sqref="C23"/>
    </sheetView>
  </sheetViews>
  <sheetFormatPr defaultRowHeight="15" x14ac:dyDescent="0.25"/>
  <cols>
    <col min="1" max="1" width="5.28515625" customWidth="1"/>
    <col min="2" max="2" width="28" customWidth="1"/>
    <col min="3" max="3" width="24.7109375" customWidth="1"/>
    <col min="4" max="4" width="15.140625" customWidth="1"/>
    <col min="7" max="7" width="25" customWidth="1"/>
    <col min="8" max="8" width="9.140625" customWidth="1"/>
    <col min="9" max="9" width="10.140625" customWidth="1"/>
  </cols>
  <sheetData>
    <row r="1" spans="1:9" ht="23.25" customHeight="1" x14ac:dyDescent="0.25">
      <c r="A1" s="431" t="s">
        <v>1661</v>
      </c>
      <c r="B1" s="432"/>
      <c r="C1" s="432"/>
      <c r="D1" s="433"/>
      <c r="F1" s="417" t="s">
        <v>1487</v>
      </c>
      <c r="G1" s="417"/>
      <c r="H1" s="417"/>
      <c r="I1" s="417"/>
    </row>
    <row r="2" spans="1:9" ht="30" x14ac:dyDescent="0.25">
      <c r="A2" s="258" t="s">
        <v>190</v>
      </c>
      <c r="B2" s="258" t="s">
        <v>1488</v>
      </c>
      <c r="C2" s="258" t="s">
        <v>1489</v>
      </c>
      <c r="D2" s="258" t="s">
        <v>1439</v>
      </c>
      <c r="F2" s="135" t="s">
        <v>190</v>
      </c>
      <c r="G2" s="266" t="s">
        <v>1488</v>
      </c>
      <c r="H2" s="266" t="s">
        <v>1556</v>
      </c>
      <c r="I2" s="266" t="s">
        <v>1558</v>
      </c>
    </row>
    <row r="3" spans="1:9" ht="16.5" x14ac:dyDescent="0.25">
      <c r="A3" s="192">
        <v>1</v>
      </c>
      <c r="B3" s="203" t="s">
        <v>311</v>
      </c>
      <c r="C3" s="204">
        <v>32</v>
      </c>
      <c r="D3" s="208">
        <v>0.2831858407079646</v>
      </c>
      <c r="F3" s="140">
        <v>1</v>
      </c>
      <c r="G3" s="263" t="s">
        <v>313</v>
      </c>
      <c r="H3" s="264">
        <v>4</v>
      </c>
      <c r="I3" s="265">
        <v>3.5398230088495575E-2</v>
      </c>
    </row>
    <row r="4" spans="1:9" ht="16.5" x14ac:dyDescent="0.25">
      <c r="A4" s="192">
        <v>2</v>
      </c>
      <c r="B4" s="203" t="s">
        <v>312</v>
      </c>
      <c r="C4" s="204">
        <v>61</v>
      </c>
      <c r="D4" s="208">
        <v>0.53982300884955747</v>
      </c>
      <c r="F4" s="140">
        <v>2</v>
      </c>
      <c r="G4" s="263" t="s">
        <v>314</v>
      </c>
      <c r="H4" s="264">
        <v>16</v>
      </c>
      <c r="I4" s="265">
        <v>0.1415929203539823</v>
      </c>
    </row>
    <row r="5" spans="1:9" ht="16.5" x14ac:dyDescent="0.25">
      <c r="A5" s="192">
        <v>3</v>
      </c>
      <c r="B5" s="203" t="s">
        <v>313</v>
      </c>
      <c r="C5" s="204">
        <v>4</v>
      </c>
      <c r="D5" s="208">
        <v>3.5398230088495575E-2</v>
      </c>
      <c r="F5" s="140">
        <v>3</v>
      </c>
      <c r="G5" s="263" t="s">
        <v>311</v>
      </c>
      <c r="H5" s="264">
        <v>32</v>
      </c>
      <c r="I5" s="265">
        <v>0.2831858407079646</v>
      </c>
    </row>
    <row r="6" spans="1:9" ht="16.5" x14ac:dyDescent="0.25">
      <c r="A6" s="192">
        <v>4</v>
      </c>
      <c r="B6" s="203" t="s">
        <v>314</v>
      </c>
      <c r="C6" s="204">
        <v>16</v>
      </c>
      <c r="D6" s="208">
        <v>0.1415929203539823</v>
      </c>
      <c r="F6" s="140">
        <v>4</v>
      </c>
      <c r="G6" s="263" t="s">
        <v>312</v>
      </c>
      <c r="H6" s="264">
        <v>61</v>
      </c>
      <c r="I6" s="265">
        <v>0.53982300884955747</v>
      </c>
    </row>
    <row r="7" spans="1:9" ht="16.5" x14ac:dyDescent="0.25">
      <c r="A7" s="449" t="s">
        <v>1424</v>
      </c>
      <c r="B7" s="449"/>
      <c r="C7" s="191">
        <f>SUM(C3:C6)</f>
        <v>113</v>
      </c>
      <c r="D7" s="260">
        <f>SUM(D3:D6)</f>
        <v>1</v>
      </c>
      <c r="F7" s="129"/>
      <c r="G7" s="269" t="s">
        <v>1423</v>
      </c>
      <c r="H7" s="267">
        <v>113</v>
      </c>
      <c r="I7" s="268">
        <v>1</v>
      </c>
    </row>
  </sheetData>
  <mergeCells count="3">
    <mergeCell ref="A7:B7"/>
    <mergeCell ref="A1:D1"/>
    <mergeCell ref="F1:I1"/>
  </mergeCells>
  <pageMargins left="0.7" right="0.7" top="0.75" bottom="0.75" header="0.3" footer="0.3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E19" workbookViewId="0">
      <selection activeCell="H34" sqref="H34"/>
    </sheetView>
  </sheetViews>
  <sheetFormatPr defaultRowHeight="15" x14ac:dyDescent="0.25"/>
  <cols>
    <col min="1" max="1" width="13.140625" customWidth="1"/>
    <col min="2" max="2" width="23.5703125" customWidth="1"/>
    <col min="3" max="3" width="29.28515625" customWidth="1"/>
    <col min="4" max="4" width="18" customWidth="1"/>
    <col min="6" max="6" width="7.140625" customWidth="1"/>
    <col min="7" max="7" width="22.140625" customWidth="1"/>
    <col min="8" max="8" width="14.7109375" customWidth="1"/>
    <col min="9" max="9" width="10.140625" customWidth="1"/>
    <col min="10" max="10" width="20.140625" customWidth="1"/>
  </cols>
  <sheetData>
    <row r="1" spans="1:10" ht="26.25" customHeight="1" x14ac:dyDescent="0.25">
      <c r="A1" s="417" t="s">
        <v>1491</v>
      </c>
      <c r="B1" s="417"/>
      <c r="C1" s="417"/>
      <c r="D1" s="417"/>
      <c r="F1" s="423" t="s">
        <v>1566</v>
      </c>
      <c r="G1" s="423"/>
      <c r="H1" s="423"/>
      <c r="I1" s="423"/>
      <c r="J1" s="423"/>
    </row>
    <row r="2" spans="1:10" ht="49.5" x14ac:dyDescent="0.25">
      <c r="A2" s="96" t="s">
        <v>190</v>
      </c>
      <c r="B2" s="96" t="s">
        <v>1490</v>
      </c>
      <c r="C2" s="96" t="s">
        <v>1438</v>
      </c>
      <c r="D2" s="96" t="s">
        <v>1439</v>
      </c>
      <c r="F2" s="258" t="s">
        <v>190</v>
      </c>
      <c r="G2" s="349" t="s">
        <v>1662</v>
      </c>
      <c r="H2" s="349" t="s">
        <v>1438</v>
      </c>
      <c r="I2" s="349" t="s">
        <v>1433</v>
      </c>
      <c r="J2" s="349" t="s">
        <v>1663</v>
      </c>
    </row>
    <row r="3" spans="1:10" ht="16.5" x14ac:dyDescent="0.25">
      <c r="A3" s="72">
        <v>1</v>
      </c>
      <c r="B3" s="72">
        <v>20</v>
      </c>
      <c r="C3" s="70">
        <v>1</v>
      </c>
      <c r="D3" s="71">
        <v>8.8495575221238937E-3</v>
      </c>
      <c r="F3" s="192">
        <v>1</v>
      </c>
      <c r="G3" s="348">
        <v>20</v>
      </c>
      <c r="H3" s="334">
        <v>1</v>
      </c>
      <c r="I3" s="341">
        <v>8.8495575221238937E-3</v>
      </c>
      <c r="J3" s="334">
        <v>20</v>
      </c>
    </row>
    <row r="4" spans="1:10" ht="16.5" x14ac:dyDescent="0.25">
      <c r="A4" s="72">
        <v>2</v>
      </c>
      <c r="B4" s="72">
        <v>28</v>
      </c>
      <c r="C4" s="70">
        <v>1</v>
      </c>
      <c r="D4" s="71">
        <v>8.8495575221238937E-3</v>
      </c>
      <c r="F4" s="192">
        <v>2</v>
      </c>
      <c r="G4" s="348">
        <v>28</v>
      </c>
      <c r="H4" s="334">
        <v>1</v>
      </c>
      <c r="I4" s="341">
        <v>8.8495575221238937E-3</v>
      </c>
      <c r="J4" s="334">
        <v>28</v>
      </c>
    </row>
    <row r="5" spans="1:10" ht="16.5" x14ac:dyDescent="0.25">
      <c r="A5" s="72">
        <v>3</v>
      </c>
      <c r="B5" s="72">
        <v>36</v>
      </c>
      <c r="C5" s="70">
        <v>1</v>
      </c>
      <c r="D5" s="71">
        <v>8.8495575221238937E-3</v>
      </c>
      <c r="E5" t="s">
        <v>175</v>
      </c>
      <c r="F5" s="192">
        <v>3</v>
      </c>
      <c r="G5" s="348">
        <v>36</v>
      </c>
      <c r="H5" s="334">
        <v>1</v>
      </c>
      <c r="I5" s="341">
        <v>8.8495575221238937E-3</v>
      </c>
      <c r="J5" s="334">
        <v>36</v>
      </c>
    </row>
    <row r="6" spans="1:10" ht="16.5" x14ac:dyDescent="0.25">
      <c r="A6" s="72">
        <v>4</v>
      </c>
      <c r="B6" s="72">
        <v>42</v>
      </c>
      <c r="C6" s="70">
        <v>2</v>
      </c>
      <c r="D6" s="71">
        <v>1.7699115044247787E-2</v>
      </c>
      <c r="F6" s="192">
        <v>4</v>
      </c>
      <c r="G6" s="348">
        <v>42</v>
      </c>
      <c r="H6" s="334">
        <v>2</v>
      </c>
      <c r="I6" s="341">
        <v>1.7699115044247787E-2</v>
      </c>
      <c r="J6" s="334">
        <v>42</v>
      </c>
    </row>
    <row r="7" spans="1:10" ht="16.5" x14ac:dyDescent="0.25">
      <c r="A7" s="72">
        <v>5</v>
      </c>
      <c r="B7" s="72">
        <v>42.5</v>
      </c>
      <c r="C7" s="70">
        <v>1</v>
      </c>
      <c r="D7" s="71">
        <v>8.8495575221238937E-3</v>
      </c>
      <c r="F7" s="192">
        <v>5</v>
      </c>
      <c r="G7" s="348">
        <v>42.5</v>
      </c>
      <c r="H7" s="334">
        <v>1</v>
      </c>
      <c r="I7" s="341">
        <v>8.8495575221238937E-3</v>
      </c>
      <c r="J7" s="334">
        <v>42.5</v>
      </c>
    </row>
    <row r="8" spans="1:10" ht="16.5" x14ac:dyDescent="0.25">
      <c r="A8" s="72">
        <v>6</v>
      </c>
      <c r="B8" s="72">
        <v>44</v>
      </c>
      <c r="C8" s="70">
        <v>3</v>
      </c>
      <c r="D8" s="71">
        <v>2.6548672566371681E-2</v>
      </c>
      <c r="F8" s="192">
        <v>6</v>
      </c>
      <c r="G8" s="348">
        <v>44</v>
      </c>
      <c r="H8" s="334">
        <v>3</v>
      </c>
      <c r="I8" s="341">
        <v>2.6548672566371681E-2</v>
      </c>
      <c r="J8" s="334">
        <v>44</v>
      </c>
    </row>
    <row r="9" spans="1:10" ht="16.5" x14ac:dyDescent="0.25">
      <c r="A9" s="72">
        <v>7</v>
      </c>
      <c r="B9" s="72">
        <v>48</v>
      </c>
      <c r="C9" s="70">
        <v>100</v>
      </c>
      <c r="D9" s="71">
        <v>0.88495575221238942</v>
      </c>
      <c r="F9" s="192">
        <v>7</v>
      </c>
      <c r="G9" s="348">
        <v>48</v>
      </c>
      <c r="H9" s="334">
        <v>100</v>
      </c>
      <c r="I9" s="341">
        <v>0.88495575221238942</v>
      </c>
      <c r="J9" s="334">
        <v>48</v>
      </c>
    </row>
    <row r="10" spans="1:10" ht="16.5" x14ac:dyDescent="0.25">
      <c r="A10" s="72">
        <v>8</v>
      </c>
      <c r="B10" s="72">
        <v>50</v>
      </c>
      <c r="C10" s="70">
        <v>3</v>
      </c>
      <c r="D10" s="71">
        <v>2.6548672566371681E-2</v>
      </c>
      <c r="F10" s="192">
        <v>8</v>
      </c>
      <c r="G10" s="348">
        <v>50</v>
      </c>
      <c r="H10" s="334">
        <v>3</v>
      </c>
      <c r="I10" s="341">
        <v>2.6548672566371681E-2</v>
      </c>
      <c r="J10" s="334">
        <v>50</v>
      </c>
    </row>
    <row r="11" spans="1:10" ht="16.5" x14ac:dyDescent="0.25">
      <c r="A11" s="72">
        <v>9</v>
      </c>
      <c r="B11" s="72">
        <v>56</v>
      </c>
      <c r="C11" s="70">
        <v>1</v>
      </c>
      <c r="D11" s="71">
        <v>8.8495575221238937E-3</v>
      </c>
      <c r="F11" s="192">
        <v>9</v>
      </c>
      <c r="G11" s="348">
        <v>56</v>
      </c>
      <c r="H11" s="334">
        <v>1</v>
      </c>
      <c r="I11" s="341">
        <v>8.8495575221238937E-3</v>
      </c>
      <c r="J11" s="334">
        <v>56</v>
      </c>
    </row>
    <row r="12" spans="1:10" ht="16.5" x14ac:dyDescent="0.25">
      <c r="A12" s="450" t="s">
        <v>1423</v>
      </c>
      <c r="B12" s="450"/>
      <c r="C12" s="89">
        <f>SUM(C3:C11)</f>
        <v>113</v>
      </c>
      <c r="D12" s="90">
        <f>SUM(D3:D11)</f>
        <v>1</v>
      </c>
      <c r="F12" s="287"/>
      <c r="G12" s="345" t="s">
        <v>1423</v>
      </c>
      <c r="H12" s="346">
        <v>113</v>
      </c>
      <c r="I12" s="347">
        <v>1</v>
      </c>
      <c r="J12" s="351">
        <v>47.331858407079643</v>
      </c>
    </row>
    <row r="15" spans="1:10" x14ac:dyDescent="0.25">
      <c r="A15" s="63" t="s">
        <v>1403</v>
      </c>
      <c r="B15" t="s">
        <v>1507</v>
      </c>
      <c r="C15" t="s">
        <v>1508</v>
      </c>
    </row>
    <row r="16" spans="1:10" x14ac:dyDescent="0.25">
      <c r="A16" s="64">
        <v>20</v>
      </c>
      <c r="B16" s="92">
        <v>20</v>
      </c>
      <c r="C16" s="67">
        <v>8.8495575221238937E-3</v>
      </c>
    </row>
    <row r="17" spans="1:3" x14ac:dyDescent="0.25">
      <c r="A17" s="64">
        <v>28</v>
      </c>
      <c r="B17" s="92">
        <v>28</v>
      </c>
      <c r="C17" s="67">
        <v>8.8495575221238937E-3</v>
      </c>
    </row>
    <row r="18" spans="1:3" x14ac:dyDescent="0.25">
      <c r="A18" s="64">
        <v>36</v>
      </c>
      <c r="B18" s="92">
        <v>36</v>
      </c>
      <c r="C18" s="67">
        <v>8.8495575221238937E-3</v>
      </c>
    </row>
    <row r="19" spans="1:3" x14ac:dyDescent="0.25">
      <c r="A19" s="64">
        <v>42</v>
      </c>
      <c r="B19" s="92">
        <v>42</v>
      </c>
      <c r="C19" s="67">
        <v>1.7699115044247787E-2</v>
      </c>
    </row>
    <row r="20" spans="1:3" x14ac:dyDescent="0.25">
      <c r="A20" s="64">
        <v>42.5</v>
      </c>
      <c r="B20" s="92">
        <v>42.5</v>
      </c>
      <c r="C20" s="67">
        <v>8.8495575221238937E-3</v>
      </c>
    </row>
    <row r="21" spans="1:3" x14ac:dyDescent="0.25">
      <c r="A21" s="64">
        <v>44</v>
      </c>
      <c r="B21" s="92">
        <v>44</v>
      </c>
      <c r="C21" s="67">
        <v>2.6548672566371681E-2</v>
      </c>
    </row>
    <row r="22" spans="1:3" x14ac:dyDescent="0.25">
      <c r="A22" s="64">
        <v>48</v>
      </c>
      <c r="B22" s="92">
        <v>48</v>
      </c>
      <c r="C22" s="67">
        <v>0.88495575221238942</v>
      </c>
    </row>
    <row r="23" spans="1:3" x14ac:dyDescent="0.25">
      <c r="A23" s="64">
        <v>50</v>
      </c>
      <c r="B23" s="92">
        <v>50</v>
      </c>
      <c r="C23" s="67">
        <v>2.6548672566371681E-2</v>
      </c>
    </row>
    <row r="24" spans="1:3" x14ac:dyDescent="0.25">
      <c r="A24" s="64">
        <v>56</v>
      </c>
      <c r="B24" s="92">
        <v>56</v>
      </c>
      <c r="C24" s="67">
        <v>8.8495575221238937E-3</v>
      </c>
    </row>
    <row r="25" spans="1:3" x14ac:dyDescent="0.25">
      <c r="A25" s="64" t="s">
        <v>1404</v>
      </c>
      <c r="B25" s="92">
        <v>47.331858407079643</v>
      </c>
      <c r="C25" s="67">
        <v>1</v>
      </c>
    </row>
    <row r="28" spans="1:3" x14ac:dyDescent="0.25">
      <c r="B28" t="s">
        <v>1509</v>
      </c>
    </row>
  </sheetData>
  <mergeCells count="3">
    <mergeCell ref="A1:D1"/>
    <mergeCell ref="A12:B12"/>
    <mergeCell ref="F1:J1"/>
  </mergeCells>
  <pageMargins left="0.7" right="0.7" top="0.75" bottom="0.75" header="0.3" footer="0.3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E13" workbookViewId="0">
      <selection activeCell="I2" sqref="I2"/>
    </sheetView>
  </sheetViews>
  <sheetFormatPr defaultRowHeight="15" x14ac:dyDescent="0.25"/>
  <cols>
    <col min="1" max="1" width="4.7109375" customWidth="1"/>
    <col min="2" max="2" width="20.7109375" customWidth="1"/>
    <col min="3" max="3" width="15.28515625" customWidth="1"/>
    <col min="4" max="4" width="12.85546875" customWidth="1"/>
    <col min="7" max="7" width="17.42578125" customWidth="1"/>
    <col min="8" max="8" width="14.7109375" customWidth="1"/>
    <col min="9" max="9" width="10.140625" customWidth="1"/>
  </cols>
  <sheetData>
    <row r="1" spans="1:9" ht="27.75" customHeight="1" x14ac:dyDescent="0.25">
      <c r="A1" s="417" t="s">
        <v>1494</v>
      </c>
      <c r="B1" s="417"/>
      <c r="C1" s="417"/>
      <c r="D1" s="417"/>
      <c r="F1" s="423" t="s">
        <v>1664</v>
      </c>
      <c r="G1" s="423"/>
      <c r="H1" s="423"/>
      <c r="I1" s="423"/>
    </row>
    <row r="2" spans="1:9" ht="16.5" x14ac:dyDescent="0.25">
      <c r="A2" s="73" t="s">
        <v>190</v>
      </c>
      <c r="B2" s="73" t="s">
        <v>1492</v>
      </c>
      <c r="C2" s="73" t="s">
        <v>1438</v>
      </c>
      <c r="D2" s="73" t="s">
        <v>1493</v>
      </c>
      <c r="F2" s="191" t="s">
        <v>190</v>
      </c>
      <c r="G2" s="360" t="s">
        <v>1492</v>
      </c>
      <c r="H2" s="352" t="s">
        <v>1438</v>
      </c>
      <c r="I2" s="353" t="s">
        <v>1433</v>
      </c>
    </row>
    <row r="3" spans="1:9" ht="16.5" x14ac:dyDescent="0.25">
      <c r="A3" s="72">
        <v>1</v>
      </c>
      <c r="B3" s="69" t="s">
        <v>300</v>
      </c>
      <c r="C3" s="70">
        <v>1</v>
      </c>
      <c r="D3" s="71">
        <v>8.8495575221238937E-3</v>
      </c>
      <c r="F3" s="192">
        <v>1</v>
      </c>
      <c r="G3" s="354" t="s">
        <v>300</v>
      </c>
      <c r="H3" s="355">
        <v>1</v>
      </c>
      <c r="I3" s="356">
        <v>8.8495575221238937E-3</v>
      </c>
    </row>
    <row r="4" spans="1:9" ht="16.5" x14ac:dyDescent="0.25">
      <c r="A4" s="72">
        <v>2</v>
      </c>
      <c r="B4" s="69" t="s">
        <v>296</v>
      </c>
      <c r="C4" s="70">
        <v>9</v>
      </c>
      <c r="D4" s="71">
        <v>7.9646017699115043E-2</v>
      </c>
      <c r="F4" s="192">
        <v>2</v>
      </c>
      <c r="G4" s="354" t="s">
        <v>296</v>
      </c>
      <c r="H4" s="355">
        <v>9</v>
      </c>
      <c r="I4" s="356">
        <v>7.9646017699115043E-2</v>
      </c>
    </row>
    <row r="5" spans="1:9" ht="16.5" x14ac:dyDescent="0.25">
      <c r="A5" s="72">
        <v>3</v>
      </c>
      <c r="B5" s="69" t="s">
        <v>297</v>
      </c>
      <c r="C5" s="70">
        <v>51</v>
      </c>
      <c r="D5" s="71">
        <v>0.45132743362831856</v>
      </c>
      <c r="F5" s="192">
        <v>3</v>
      </c>
      <c r="G5" s="354" t="s">
        <v>297</v>
      </c>
      <c r="H5" s="355">
        <v>51</v>
      </c>
      <c r="I5" s="356">
        <v>0.45132743362831856</v>
      </c>
    </row>
    <row r="6" spans="1:9" ht="16.5" x14ac:dyDescent="0.25">
      <c r="A6" s="72">
        <v>4</v>
      </c>
      <c r="B6" s="69" t="s">
        <v>298</v>
      </c>
      <c r="C6" s="70">
        <v>42</v>
      </c>
      <c r="D6" s="71">
        <v>0.37168141592920356</v>
      </c>
      <c r="F6" s="192">
        <v>4</v>
      </c>
      <c r="G6" s="354" t="s">
        <v>298</v>
      </c>
      <c r="H6" s="355">
        <v>42</v>
      </c>
      <c r="I6" s="356">
        <v>0.37168141592920356</v>
      </c>
    </row>
    <row r="7" spans="1:9" ht="16.5" x14ac:dyDescent="0.25">
      <c r="A7" s="72">
        <v>5</v>
      </c>
      <c r="B7" s="69" t="s">
        <v>299</v>
      </c>
      <c r="C7" s="70">
        <v>10</v>
      </c>
      <c r="D7" s="71">
        <v>8.8495575221238937E-2</v>
      </c>
      <c r="F7" s="192">
        <v>5</v>
      </c>
      <c r="G7" s="354" t="s">
        <v>299</v>
      </c>
      <c r="H7" s="355">
        <v>10</v>
      </c>
      <c r="I7" s="356">
        <v>8.8495575221238937E-2</v>
      </c>
    </row>
    <row r="8" spans="1:9" ht="16.5" x14ac:dyDescent="0.25">
      <c r="A8" s="435" t="s">
        <v>1424</v>
      </c>
      <c r="B8" s="435"/>
      <c r="C8" s="78">
        <f>SUM(C3:C7)</f>
        <v>113</v>
      </c>
      <c r="D8" s="74">
        <f>SUM(D3:D7)</f>
        <v>1</v>
      </c>
      <c r="F8" s="286"/>
      <c r="G8" s="357" t="s">
        <v>1423</v>
      </c>
      <c r="H8" s="358">
        <v>113</v>
      </c>
      <c r="I8" s="359">
        <v>1</v>
      </c>
    </row>
    <row r="10" spans="1:9" x14ac:dyDescent="0.25">
      <c r="C10" s="91"/>
    </row>
  </sheetData>
  <mergeCells count="3">
    <mergeCell ref="A8:B8"/>
    <mergeCell ref="A1:D1"/>
    <mergeCell ref="F1:I1"/>
  </mergeCells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G19" workbookViewId="0">
      <selection activeCell="J2" sqref="J2"/>
    </sheetView>
  </sheetViews>
  <sheetFormatPr defaultRowHeight="15" x14ac:dyDescent="0.25"/>
  <cols>
    <col min="1" max="1" width="4.28515625" customWidth="1"/>
    <col min="2" max="2" width="21.140625" customWidth="1"/>
    <col min="3" max="3" width="17.5703125" customWidth="1"/>
    <col min="4" max="4" width="15.28515625" customWidth="1"/>
    <col min="5" max="5" width="19.7109375" customWidth="1"/>
    <col min="6" max="6" width="17" customWidth="1"/>
    <col min="7" max="7" width="15.28515625" customWidth="1"/>
    <col min="8" max="8" width="20.28515625" customWidth="1"/>
    <col min="9" max="9" width="10.5703125" customWidth="1"/>
    <col min="10" max="10" width="10.140625" customWidth="1"/>
    <col min="11" max="11" width="18.85546875" customWidth="1"/>
  </cols>
  <sheetData>
    <row r="1" spans="1:11" ht="36" customHeight="1" x14ac:dyDescent="0.25">
      <c r="A1" s="453" t="s">
        <v>1665</v>
      </c>
      <c r="B1" s="454"/>
      <c r="C1" s="454"/>
      <c r="D1" s="454"/>
      <c r="E1" s="454"/>
      <c r="F1" s="455"/>
      <c r="G1" s="423" t="s">
        <v>1666</v>
      </c>
      <c r="H1" s="423"/>
      <c r="I1" s="423"/>
      <c r="J1" s="423"/>
      <c r="K1" s="423"/>
    </row>
    <row r="2" spans="1:11" ht="49.5" x14ac:dyDescent="0.25">
      <c r="A2" s="200" t="s">
        <v>190</v>
      </c>
      <c r="B2" s="200" t="s">
        <v>1496</v>
      </c>
      <c r="C2" s="200" t="s">
        <v>1499</v>
      </c>
      <c r="D2" s="200" t="s">
        <v>1556</v>
      </c>
      <c r="E2" s="200" t="s">
        <v>1439</v>
      </c>
      <c r="F2" s="285" t="s">
        <v>1567</v>
      </c>
      <c r="G2" s="200" t="s">
        <v>190</v>
      </c>
      <c r="H2" s="345" t="s">
        <v>1520</v>
      </c>
      <c r="I2" s="345" t="s">
        <v>1438</v>
      </c>
      <c r="J2" s="345" t="s">
        <v>1433</v>
      </c>
      <c r="K2" s="345" t="s">
        <v>1667</v>
      </c>
    </row>
    <row r="3" spans="1:11" ht="16.5" x14ac:dyDescent="0.25">
      <c r="A3" s="192">
        <v>1</v>
      </c>
      <c r="B3" s="193" t="s">
        <v>259</v>
      </c>
      <c r="C3" s="192">
        <v>5</v>
      </c>
      <c r="D3" s="194">
        <v>14</v>
      </c>
      <c r="E3" s="196">
        <v>0.12389380530973451</v>
      </c>
      <c r="F3" s="204">
        <v>5</v>
      </c>
      <c r="G3" s="192">
        <v>1</v>
      </c>
      <c r="H3" s="338" t="s">
        <v>259</v>
      </c>
      <c r="I3" s="334">
        <v>14</v>
      </c>
      <c r="J3" s="341">
        <v>0.12389380530973451</v>
      </c>
      <c r="K3" s="334">
        <v>5</v>
      </c>
    </row>
    <row r="4" spans="1:11" ht="16.5" x14ac:dyDescent="0.25">
      <c r="A4" s="192">
        <v>2</v>
      </c>
      <c r="B4" s="193" t="s">
        <v>260</v>
      </c>
      <c r="C4" s="192">
        <v>4</v>
      </c>
      <c r="D4" s="194">
        <v>75</v>
      </c>
      <c r="E4" s="196">
        <v>0.66371681415929207</v>
      </c>
      <c r="F4" s="204">
        <v>4</v>
      </c>
      <c r="G4" s="192">
        <v>2</v>
      </c>
      <c r="H4" s="338" t="s">
        <v>260</v>
      </c>
      <c r="I4" s="334">
        <v>75</v>
      </c>
      <c r="J4" s="341">
        <v>0.66371681415929207</v>
      </c>
      <c r="K4" s="334">
        <v>4</v>
      </c>
    </row>
    <row r="5" spans="1:11" ht="16.5" x14ac:dyDescent="0.25">
      <c r="A5" s="192">
        <v>3</v>
      </c>
      <c r="B5" s="193" t="s">
        <v>261</v>
      </c>
      <c r="C5" s="192">
        <v>3</v>
      </c>
      <c r="D5" s="194">
        <v>22</v>
      </c>
      <c r="E5" s="196">
        <v>0.19469026548672566</v>
      </c>
      <c r="F5" s="204">
        <v>3</v>
      </c>
      <c r="G5" s="192">
        <v>3</v>
      </c>
      <c r="H5" s="338" t="s">
        <v>261</v>
      </c>
      <c r="I5" s="334">
        <v>22</v>
      </c>
      <c r="J5" s="341">
        <v>0.19469026548672566</v>
      </c>
      <c r="K5" s="334">
        <v>3</v>
      </c>
    </row>
    <row r="6" spans="1:11" ht="16.5" x14ac:dyDescent="0.25">
      <c r="A6" s="192">
        <v>4</v>
      </c>
      <c r="B6" s="193" t="s">
        <v>263</v>
      </c>
      <c r="C6" s="192">
        <v>1</v>
      </c>
      <c r="D6" s="194">
        <v>2</v>
      </c>
      <c r="E6" s="196">
        <v>1.7699115044247787E-2</v>
      </c>
      <c r="F6" s="204">
        <v>1</v>
      </c>
      <c r="G6" s="192">
        <v>4</v>
      </c>
      <c r="H6" s="338" t="s">
        <v>263</v>
      </c>
      <c r="I6" s="334">
        <v>2</v>
      </c>
      <c r="J6" s="341">
        <v>1.7699115044247787E-2</v>
      </c>
      <c r="K6" s="334">
        <v>1</v>
      </c>
    </row>
    <row r="7" spans="1:11" ht="16.5" x14ac:dyDescent="0.25">
      <c r="A7" s="422" t="s">
        <v>1423</v>
      </c>
      <c r="B7" s="422"/>
      <c r="C7" s="195"/>
      <c r="D7" s="195">
        <f>SUM(D3:D6)</f>
        <v>113</v>
      </c>
      <c r="E7" s="197">
        <f>SUM(E3:E6)</f>
        <v>1</v>
      </c>
      <c r="F7" s="288">
        <v>3.8761061946902653</v>
      </c>
      <c r="G7" s="286"/>
      <c r="H7" s="331" t="s">
        <v>1423</v>
      </c>
      <c r="I7" s="332">
        <v>113</v>
      </c>
      <c r="J7" s="343">
        <v>1</v>
      </c>
      <c r="K7" s="361">
        <v>3.8761061946902653</v>
      </c>
    </row>
    <row r="16" spans="1:11" ht="30" customHeight="1" x14ac:dyDescent="0.25">
      <c r="A16" s="451" t="s">
        <v>1495</v>
      </c>
      <c r="B16" s="451"/>
      <c r="C16" s="451"/>
      <c r="D16" s="451"/>
      <c r="E16" s="451"/>
      <c r="F16" s="451"/>
      <c r="G16" s="451"/>
    </row>
    <row r="17" spans="1:7" ht="50.25" customHeight="1" x14ac:dyDescent="0.25">
      <c r="A17" s="113" t="s">
        <v>190</v>
      </c>
      <c r="B17" s="113" t="s">
        <v>1496</v>
      </c>
      <c r="C17" s="113"/>
      <c r="D17" s="113" t="s">
        <v>1499</v>
      </c>
      <c r="E17" s="113" t="s">
        <v>1501</v>
      </c>
      <c r="F17" s="113" t="s">
        <v>1500</v>
      </c>
      <c r="G17" s="113" t="s">
        <v>1502</v>
      </c>
    </row>
    <row r="18" spans="1:7" x14ac:dyDescent="0.25">
      <c r="A18" s="252">
        <v>1</v>
      </c>
      <c r="B18" s="253" t="s">
        <v>263</v>
      </c>
      <c r="C18" s="253"/>
      <c r="D18" s="252">
        <v>1</v>
      </c>
      <c r="E18" s="254">
        <v>2</v>
      </c>
      <c r="F18" s="254">
        <v>1</v>
      </c>
      <c r="G18" s="289">
        <v>1.7699115044247787E-2</v>
      </c>
    </row>
    <row r="19" spans="1:7" x14ac:dyDescent="0.25">
      <c r="A19" s="252">
        <v>2</v>
      </c>
      <c r="B19" s="290" t="s">
        <v>262</v>
      </c>
      <c r="C19" s="290"/>
      <c r="D19" s="252">
        <v>2</v>
      </c>
      <c r="E19" s="254"/>
      <c r="F19" s="254"/>
      <c r="G19" s="255"/>
    </row>
    <row r="20" spans="1:7" x14ac:dyDescent="0.25">
      <c r="A20" s="252">
        <v>3</v>
      </c>
      <c r="B20" s="253" t="s">
        <v>261</v>
      </c>
      <c r="C20" s="253"/>
      <c r="D20" s="252">
        <v>3</v>
      </c>
      <c r="E20" s="254">
        <v>22</v>
      </c>
      <c r="F20" s="254">
        <v>3</v>
      </c>
      <c r="G20" s="289">
        <v>0.19469026548672566</v>
      </c>
    </row>
    <row r="21" spans="1:7" x14ac:dyDescent="0.25">
      <c r="A21" s="252">
        <v>4</v>
      </c>
      <c r="B21" s="253" t="s">
        <v>260</v>
      </c>
      <c r="C21" s="253"/>
      <c r="D21" s="252">
        <v>4</v>
      </c>
      <c r="E21" s="291">
        <v>75</v>
      </c>
      <c r="F21" s="254">
        <v>4</v>
      </c>
      <c r="G21" s="289">
        <v>0.66371681415929207</v>
      </c>
    </row>
    <row r="22" spans="1:7" x14ac:dyDescent="0.25">
      <c r="A22" s="252">
        <v>5</v>
      </c>
      <c r="B22" s="253" t="s">
        <v>259</v>
      </c>
      <c r="C22" s="253"/>
      <c r="D22" s="252">
        <v>5</v>
      </c>
      <c r="E22" s="254">
        <v>14</v>
      </c>
      <c r="F22" s="254">
        <v>5</v>
      </c>
      <c r="G22" s="289">
        <v>0.12389380530973451</v>
      </c>
    </row>
    <row r="23" spans="1:7" ht="24.75" customHeight="1" x14ac:dyDescent="0.25">
      <c r="A23" s="452" t="s">
        <v>1423</v>
      </c>
      <c r="B23" s="452"/>
      <c r="C23" s="452"/>
      <c r="D23" s="452"/>
      <c r="E23" s="256">
        <f>SUM(E18:E22)</f>
        <v>113</v>
      </c>
      <c r="F23" s="292">
        <v>3.875</v>
      </c>
      <c r="G23" s="257">
        <f>SUM(G18:G22)</f>
        <v>1</v>
      </c>
    </row>
  </sheetData>
  <mergeCells count="5">
    <mergeCell ref="A16:G16"/>
    <mergeCell ref="A23:D23"/>
    <mergeCell ref="A7:B7"/>
    <mergeCell ref="G1:K1"/>
    <mergeCell ref="A1:F1"/>
  </mergeCells>
  <pageMargins left="0.7" right="0.7" top="0.75" bottom="0.75" header="0.3" footer="0.3"/>
  <pageSetup orientation="portrait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H1" workbookViewId="0">
      <selection activeCell="J2" sqref="J2"/>
    </sheetView>
  </sheetViews>
  <sheetFormatPr defaultRowHeight="15" x14ac:dyDescent="0.25"/>
  <cols>
    <col min="1" max="1" width="15.140625" customWidth="1"/>
    <col min="2" max="2" width="20.42578125" customWidth="1"/>
    <col min="3" max="3" width="13.140625" customWidth="1"/>
    <col min="4" max="4" width="12.7109375" customWidth="1"/>
    <col min="7" max="7" width="20.28515625" customWidth="1"/>
    <col min="8" max="8" width="10.5703125" customWidth="1"/>
    <col min="9" max="9" width="9.28515625" customWidth="1"/>
    <col min="10" max="10" width="18.140625" customWidth="1"/>
  </cols>
  <sheetData>
    <row r="1" spans="1:10" ht="23.25" customHeight="1" x14ac:dyDescent="0.25">
      <c r="A1" s="417" t="s">
        <v>1510</v>
      </c>
      <c r="B1" s="417"/>
      <c r="C1" s="417"/>
      <c r="D1" s="417"/>
      <c r="F1" s="424" t="s">
        <v>1568</v>
      </c>
      <c r="G1" s="424"/>
      <c r="H1" s="424"/>
      <c r="I1" s="424"/>
      <c r="J1" s="424"/>
    </row>
    <row r="2" spans="1:10" ht="33" x14ac:dyDescent="0.25">
      <c r="A2" s="87" t="s">
        <v>190</v>
      </c>
      <c r="B2" s="87" t="s">
        <v>1496</v>
      </c>
      <c r="C2" s="87" t="s">
        <v>1438</v>
      </c>
      <c r="D2" s="87" t="s">
        <v>1439</v>
      </c>
      <c r="F2" s="219" t="s">
        <v>190</v>
      </c>
      <c r="G2" s="349" t="s">
        <v>1520</v>
      </c>
      <c r="H2" s="349" t="s">
        <v>1438</v>
      </c>
      <c r="I2" s="349" t="s">
        <v>1433</v>
      </c>
      <c r="J2" s="349" t="s">
        <v>1728</v>
      </c>
    </row>
    <row r="3" spans="1:10" ht="16.5" x14ac:dyDescent="0.25">
      <c r="A3" s="72">
        <v>1</v>
      </c>
      <c r="B3" s="69" t="s">
        <v>262</v>
      </c>
      <c r="C3" s="70">
        <v>2</v>
      </c>
      <c r="D3" s="71">
        <v>1.7699115044247787E-2</v>
      </c>
      <c r="F3" s="206">
        <v>1</v>
      </c>
      <c r="G3" s="338" t="s">
        <v>259</v>
      </c>
      <c r="H3" s="334">
        <v>11</v>
      </c>
      <c r="I3" s="341">
        <v>9.7345132743362831E-2</v>
      </c>
      <c r="J3" s="334">
        <v>5</v>
      </c>
    </row>
    <row r="4" spans="1:10" ht="16.5" x14ac:dyDescent="0.25">
      <c r="A4" s="72">
        <v>2</v>
      </c>
      <c r="B4" s="69" t="s">
        <v>261</v>
      </c>
      <c r="C4" s="70">
        <v>23</v>
      </c>
      <c r="D4" s="71">
        <v>0.20353982300884957</v>
      </c>
      <c r="F4" s="206">
        <v>2</v>
      </c>
      <c r="G4" s="338" t="s">
        <v>260</v>
      </c>
      <c r="H4" s="334">
        <v>77</v>
      </c>
      <c r="I4" s="341">
        <v>0.68141592920353977</v>
      </c>
      <c r="J4" s="334">
        <v>4</v>
      </c>
    </row>
    <row r="5" spans="1:10" ht="16.5" x14ac:dyDescent="0.25">
      <c r="A5" s="72">
        <v>3</v>
      </c>
      <c r="B5" s="69" t="s">
        <v>260</v>
      </c>
      <c r="C5" s="70">
        <v>77</v>
      </c>
      <c r="D5" s="71">
        <v>0.68141592920353977</v>
      </c>
      <c r="F5" s="206">
        <v>3</v>
      </c>
      <c r="G5" s="338" t="s">
        <v>261</v>
      </c>
      <c r="H5" s="334">
        <v>23</v>
      </c>
      <c r="I5" s="341">
        <v>0.20353982300884957</v>
      </c>
      <c r="J5" s="334">
        <v>3</v>
      </c>
    </row>
    <row r="6" spans="1:10" ht="16.5" x14ac:dyDescent="0.25">
      <c r="A6" s="72">
        <v>4</v>
      </c>
      <c r="B6" s="69" t="s">
        <v>259</v>
      </c>
      <c r="C6" s="70">
        <v>11</v>
      </c>
      <c r="D6" s="71">
        <v>9.7345132743362831E-2</v>
      </c>
      <c r="F6" s="206">
        <v>4</v>
      </c>
      <c r="G6" s="338" t="s">
        <v>262</v>
      </c>
      <c r="H6" s="334">
        <v>2</v>
      </c>
      <c r="I6" s="341">
        <v>1.7699115044247787E-2</v>
      </c>
      <c r="J6" s="334">
        <v>2</v>
      </c>
    </row>
    <row r="7" spans="1:10" ht="16.5" x14ac:dyDescent="0.25">
      <c r="A7" s="435" t="s">
        <v>1423</v>
      </c>
      <c r="B7" s="435"/>
      <c r="C7" s="84">
        <f>SUM(C3:C6)</f>
        <v>113</v>
      </c>
      <c r="D7" s="74">
        <f>SUM(D3:D6)</f>
        <v>1</v>
      </c>
      <c r="F7" s="284"/>
      <c r="G7" s="345" t="s">
        <v>1423</v>
      </c>
      <c r="H7" s="346">
        <v>113</v>
      </c>
      <c r="I7" s="347">
        <v>1</v>
      </c>
      <c r="J7" s="362">
        <v>3.8584070796460175</v>
      </c>
    </row>
    <row r="16" spans="1:10" ht="27.75" customHeight="1" x14ac:dyDescent="0.25">
      <c r="A16" s="417" t="s">
        <v>1510</v>
      </c>
      <c r="B16" s="417"/>
      <c r="C16" s="417"/>
      <c r="D16" s="417"/>
      <c r="E16" s="417"/>
      <c r="F16" s="417"/>
    </row>
    <row r="17" spans="1:6" ht="120" x14ac:dyDescent="0.25">
      <c r="A17" s="77" t="s">
        <v>190</v>
      </c>
      <c r="B17" s="77" t="s">
        <v>1496</v>
      </c>
      <c r="C17" s="77" t="s">
        <v>1503</v>
      </c>
      <c r="D17" s="77" t="s">
        <v>1501</v>
      </c>
      <c r="E17" s="77" t="s">
        <v>1512</v>
      </c>
      <c r="F17" s="77" t="s">
        <v>1502</v>
      </c>
    </row>
    <row r="18" spans="1:6" ht="31.5" customHeight="1" x14ac:dyDescent="0.25">
      <c r="A18" s="72">
        <v>1</v>
      </c>
      <c r="B18" s="69" t="s">
        <v>263</v>
      </c>
      <c r="C18" s="72">
        <v>1</v>
      </c>
      <c r="D18" s="70"/>
      <c r="E18" s="94"/>
      <c r="F18" s="71"/>
    </row>
    <row r="19" spans="1:6" ht="31.5" customHeight="1" x14ac:dyDescent="0.25">
      <c r="A19" s="72">
        <v>2</v>
      </c>
      <c r="B19" s="86" t="s">
        <v>262</v>
      </c>
      <c r="C19" s="72">
        <v>2</v>
      </c>
      <c r="D19" s="70">
        <v>2</v>
      </c>
      <c r="E19" s="94">
        <v>2</v>
      </c>
      <c r="F19" s="71">
        <v>1.7699115044247787E-2</v>
      </c>
    </row>
    <row r="20" spans="1:6" ht="31.5" customHeight="1" x14ac:dyDescent="0.25">
      <c r="A20" s="72">
        <v>3</v>
      </c>
      <c r="B20" s="69" t="s">
        <v>261</v>
      </c>
      <c r="C20" s="72">
        <v>3</v>
      </c>
      <c r="D20" s="70">
        <v>23</v>
      </c>
      <c r="E20" s="94">
        <v>3</v>
      </c>
      <c r="F20" s="71">
        <v>0.20353982300884957</v>
      </c>
    </row>
    <row r="21" spans="1:6" ht="31.5" customHeight="1" x14ac:dyDescent="0.25">
      <c r="A21" s="72">
        <v>4</v>
      </c>
      <c r="B21" s="69" t="s">
        <v>260</v>
      </c>
      <c r="C21" s="72">
        <v>4</v>
      </c>
      <c r="D21" s="70">
        <v>77</v>
      </c>
      <c r="E21" s="94">
        <v>4</v>
      </c>
      <c r="F21" s="71">
        <v>0.68141592920353977</v>
      </c>
    </row>
    <row r="22" spans="1:6" ht="31.5" customHeight="1" x14ac:dyDescent="0.25">
      <c r="A22" s="72">
        <v>5</v>
      </c>
      <c r="B22" s="69" t="s">
        <v>259</v>
      </c>
      <c r="C22" s="72">
        <v>5</v>
      </c>
      <c r="D22" s="70">
        <v>11</v>
      </c>
      <c r="E22" s="94">
        <v>5</v>
      </c>
      <c r="F22" s="71">
        <v>9.7345132743362831E-2</v>
      </c>
    </row>
    <row r="23" spans="1:6" ht="31.5" customHeight="1" x14ac:dyDescent="0.25">
      <c r="A23" s="435" t="s">
        <v>1423</v>
      </c>
      <c r="B23" s="435"/>
      <c r="C23" s="435"/>
      <c r="D23" s="84">
        <f>SUM(D19:D22)</f>
        <v>113</v>
      </c>
      <c r="E23" s="93">
        <v>3.8584070796460175</v>
      </c>
      <c r="F23" s="74">
        <f>SUM(F18:F22)</f>
        <v>1</v>
      </c>
    </row>
  </sheetData>
  <mergeCells count="5">
    <mergeCell ref="A1:D1"/>
    <mergeCell ref="A7:B7"/>
    <mergeCell ref="A16:F16"/>
    <mergeCell ref="A23:C23"/>
    <mergeCell ref="F1:J1"/>
  </mergeCells>
  <pageMargins left="0.7" right="0.7" top="0.75" bottom="0.75" header="0.3" footer="0.3"/>
  <pageSetup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opLeftCell="A4" workbookViewId="0">
      <selection activeCell="G10" sqref="G10"/>
    </sheetView>
  </sheetViews>
  <sheetFormatPr defaultRowHeight="15" x14ac:dyDescent="0.25"/>
  <cols>
    <col min="2" max="2" width="7.7109375" customWidth="1"/>
    <col min="3" max="3" width="22.7109375" customWidth="1"/>
    <col min="4" max="4" width="20.140625" customWidth="1"/>
    <col min="5" max="5" width="15.5703125" customWidth="1"/>
  </cols>
  <sheetData>
    <row r="1" spans="2:5" ht="21.75" customHeight="1" x14ac:dyDescent="0.25">
      <c r="B1" s="424" t="s">
        <v>1668</v>
      </c>
      <c r="C1" s="424"/>
      <c r="D1" s="424"/>
      <c r="E1" s="424"/>
    </row>
    <row r="2" spans="2:5" ht="16.5" x14ac:dyDescent="0.25">
      <c r="B2" s="219" t="s">
        <v>190</v>
      </c>
      <c r="C2" s="363" t="s">
        <v>1513</v>
      </c>
      <c r="D2" s="364" t="s">
        <v>1484</v>
      </c>
      <c r="E2" s="365" t="s">
        <v>1611</v>
      </c>
    </row>
    <row r="3" spans="2:5" ht="16.5" x14ac:dyDescent="0.25">
      <c r="B3" s="206">
        <v>1</v>
      </c>
      <c r="C3" s="369" t="s">
        <v>162</v>
      </c>
      <c r="D3" s="355">
        <v>44</v>
      </c>
      <c r="E3" s="356">
        <v>0.38938053097345132</v>
      </c>
    </row>
    <row r="4" spans="2:5" ht="16.5" x14ac:dyDescent="0.25">
      <c r="B4" s="206">
        <v>2</v>
      </c>
      <c r="C4" s="369" t="s">
        <v>163</v>
      </c>
      <c r="D4" s="355">
        <v>69</v>
      </c>
      <c r="E4" s="356">
        <v>0.61061946902654862</v>
      </c>
    </row>
    <row r="5" spans="2:5" ht="16.5" x14ac:dyDescent="0.25">
      <c r="B5" s="287"/>
      <c r="C5" s="366" t="s">
        <v>1423</v>
      </c>
      <c r="D5" s="367">
        <v>113</v>
      </c>
      <c r="E5" s="368">
        <v>1</v>
      </c>
    </row>
  </sheetData>
  <mergeCells count="1">
    <mergeCell ref="B1:E1"/>
  </mergeCells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22" workbookViewId="0">
      <selection sqref="A1:D6"/>
    </sheetView>
  </sheetViews>
  <sheetFormatPr defaultRowHeight="15" x14ac:dyDescent="0.25"/>
  <cols>
    <col min="1" max="1" width="6.140625" customWidth="1"/>
    <col min="2" max="4" width="22.140625" customWidth="1"/>
    <col min="7" max="7" width="20" customWidth="1"/>
    <col min="8" max="8" width="14.7109375" customWidth="1"/>
    <col min="9" max="9" width="10.140625" customWidth="1"/>
  </cols>
  <sheetData>
    <row r="1" spans="1:9" ht="26.25" customHeight="1" x14ac:dyDescent="0.25">
      <c r="A1" s="423" t="s">
        <v>1515</v>
      </c>
      <c r="B1" s="423"/>
      <c r="C1" s="423"/>
      <c r="D1" s="423"/>
      <c r="F1" s="417" t="s">
        <v>1569</v>
      </c>
      <c r="G1" s="417"/>
      <c r="H1" s="417"/>
      <c r="I1" s="417"/>
    </row>
    <row r="2" spans="1:9" ht="16.5" x14ac:dyDescent="0.25">
      <c r="A2" s="259" t="s">
        <v>190</v>
      </c>
      <c r="B2" s="259" t="s">
        <v>1514</v>
      </c>
      <c r="C2" s="259" t="s">
        <v>1438</v>
      </c>
      <c r="D2" s="259" t="s">
        <v>1433</v>
      </c>
      <c r="F2" s="146" t="s">
        <v>190</v>
      </c>
      <c r="G2" s="280" t="s">
        <v>1514</v>
      </c>
      <c r="H2" s="273" t="s">
        <v>1556</v>
      </c>
      <c r="I2" s="281" t="s">
        <v>1558</v>
      </c>
    </row>
    <row r="3" spans="1:9" ht="16.5" x14ac:dyDescent="0.25">
      <c r="A3" s="192">
        <v>1</v>
      </c>
      <c r="B3" s="193" t="s">
        <v>176</v>
      </c>
      <c r="C3" s="194">
        <v>31</v>
      </c>
      <c r="D3" s="196">
        <v>0.91176470588235292</v>
      </c>
      <c r="F3" s="145">
        <v>1</v>
      </c>
      <c r="G3" s="275" t="s">
        <v>176</v>
      </c>
      <c r="H3" s="120">
        <v>31</v>
      </c>
      <c r="I3" s="276">
        <v>0.91176470588235292</v>
      </c>
    </row>
    <row r="4" spans="1:9" ht="16.5" x14ac:dyDescent="0.25">
      <c r="A4" s="192">
        <v>2</v>
      </c>
      <c r="B4" s="193" t="s">
        <v>167</v>
      </c>
      <c r="C4" s="194">
        <v>3</v>
      </c>
      <c r="D4" s="196">
        <v>8.8235294117647065E-2</v>
      </c>
      <c r="F4" s="145">
        <v>2</v>
      </c>
      <c r="G4" s="275" t="s">
        <v>167</v>
      </c>
      <c r="H4" s="120">
        <v>3</v>
      </c>
      <c r="I4" s="276">
        <v>8.8235294117647065E-2</v>
      </c>
    </row>
    <row r="5" spans="1:9" ht="16.5" x14ac:dyDescent="0.25">
      <c r="A5" s="422" t="s">
        <v>1423</v>
      </c>
      <c r="B5" s="422"/>
      <c r="C5" s="250">
        <f>SUM(C3:C4)</f>
        <v>34</v>
      </c>
      <c r="D5" s="197">
        <f>SUM(D3:D4)</f>
        <v>1</v>
      </c>
      <c r="F5" s="129"/>
      <c r="G5" s="277" t="s">
        <v>1423</v>
      </c>
      <c r="H5" s="278">
        <v>34</v>
      </c>
      <c r="I5" s="279">
        <v>1</v>
      </c>
    </row>
  </sheetData>
  <mergeCells count="3">
    <mergeCell ref="A5:B5"/>
    <mergeCell ref="A1:D1"/>
    <mergeCell ref="F1:I1"/>
  </mergeCells>
  <pageMargins left="0.7" right="0.7" top="0.75" bottom="0.75" header="0.3" footer="0.3"/>
  <pageSetup orientation="portrait" verticalDpi="0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I10" sqref="I10"/>
    </sheetView>
  </sheetViews>
  <sheetFormatPr defaultRowHeight="15" x14ac:dyDescent="0.25"/>
  <cols>
    <col min="1" max="1" width="5.42578125" customWidth="1"/>
    <col min="2" max="2" width="24.28515625" customWidth="1"/>
    <col min="3" max="3" width="18.5703125" customWidth="1"/>
    <col min="4" max="4" width="10.140625" customWidth="1"/>
    <col min="5" max="5" width="6.5703125" customWidth="1"/>
    <col min="6" max="6" width="7.140625" customWidth="1"/>
    <col min="7" max="7" width="6" customWidth="1"/>
    <col min="8" max="8" width="7.140625" customWidth="1"/>
    <col min="9" max="9" width="9.140625" customWidth="1"/>
    <col min="10" max="10" width="7.140625" customWidth="1"/>
    <col min="11" max="11" width="8" customWidth="1"/>
    <col min="12" max="12" width="8.140625" customWidth="1"/>
  </cols>
  <sheetData>
    <row r="1" spans="1:12" ht="27.75" customHeight="1" x14ac:dyDescent="0.25">
      <c r="A1" s="156" t="s">
        <v>1517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x14ac:dyDescent="0.25">
      <c r="A2" s="139"/>
      <c r="B2" s="105"/>
      <c r="C2" s="105" t="s">
        <v>1546</v>
      </c>
      <c r="D2" s="105"/>
      <c r="E2" s="105"/>
      <c r="F2" s="105"/>
      <c r="G2" s="105"/>
      <c r="H2" s="105"/>
      <c r="I2" s="105"/>
      <c r="J2" s="105"/>
      <c r="K2" s="105"/>
      <c r="L2" s="105"/>
    </row>
    <row r="3" spans="1:12" ht="45" x14ac:dyDescent="0.25">
      <c r="A3" s="139"/>
      <c r="B3" s="105"/>
      <c r="C3" s="105" t="s">
        <v>281</v>
      </c>
      <c r="D3" s="105"/>
      <c r="E3" s="105" t="s">
        <v>282</v>
      </c>
      <c r="F3" s="105"/>
      <c r="G3" s="105" t="s">
        <v>283</v>
      </c>
      <c r="H3" s="105"/>
      <c r="I3" s="105" t="s">
        <v>284</v>
      </c>
      <c r="J3" s="105"/>
      <c r="K3" s="105" t="s">
        <v>1555</v>
      </c>
      <c r="L3" s="105" t="s">
        <v>1557</v>
      </c>
    </row>
    <row r="4" spans="1:12" ht="60" x14ac:dyDescent="0.25">
      <c r="A4" s="143" t="s">
        <v>190</v>
      </c>
      <c r="B4" s="105" t="s">
        <v>1431</v>
      </c>
      <c r="C4" s="105" t="s">
        <v>1556</v>
      </c>
      <c r="D4" s="105" t="s">
        <v>1558</v>
      </c>
      <c r="E4" s="105" t="s">
        <v>1556</v>
      </c>
      <c r="F4" s="105" t="s">
        <v>1558</v>
      </c>
      <c r="G4" s="105" t="s">
        <v>1556</v>
      </c>
      <c r="H4" s="105" t="s">
        <v>1558</v>
      </c>
      <c r="I4" s="105" t="s">
        <v>1556</v>
      </c>
      <c r="J4" s="105" t="s">
        <v>1558</v>
      </c>
      <c r="K4" s="105"/>
      <c r="L4" s="105"/>
    </row>
    <row r="5" spans="1:12" x14ac:dyDescent="0.25">
      <c r="A5" s="145">
        <v>1</v>
      </c>
      <c r="B5" s="76" t="s">
        <v>1150</v>
      </c>
      <c r="C5" s="100">
        <v>3</v>
      </c>
      <c r="D5" s="141">
        <v>0.17647058823529413</v>
      </c>
      <c r="E5" s="100">
        <v>5</v>
      </c>
      <c r="F5" s="141">
        <v>0.5</v>
      </c>
      <c r="G5" s="100"/>
      <c r="H5" s="141">
        <v>0</v>
      </c>
      <c r="I5" s="100"/>
      <c r="J5" s="141">
        <v>0</v>
      </c>
      <c r="K5" s="100">
        <v>8</v>
      </c>
      <c r="L5" s="141">
        <v>0.25</v>
      </c>
    </row>
    <row r="6" spans="1:12" ht="30" x14ac:dyDescent="0.25">
      <c r="A6" s="145">
        <v>2</v>
      </c>
      <c r="B6" s="76" t="s">
        <v>1541</v>
      </c>
      <c r="C6" s="100">
        <v>6</v>
      </c>
      <c r="D6" s="141">
        <v>0.35294117647058826</v>
      </c>
      <c r="E6" s="100">
        <v>2</v>
      </c>
      <c r="F6" s="141">
        <v>0.2</v>
      </c>
      <c r="G6" s="100"/>
      <c r="H6" s="141">
        <v>0</v>
      </c>
      <c r="I6" s="100"/>
      <c r="J6" s="141">
        <v>0</v>
      </c>
      <c r="K6" s="100">
        <v>8</v>
      </c>
      <c r="L6" s="141">
        <v>0.25</v>
      </c>
    </row>
    <row r="7" spans="1:12" x14ac:dyDescent="0.25">
      <c r="A7" s="145">
        <v>3</v>
      </c>
      <c r="B7" s="76" t="s">
        <v>1356</v>
      </c>
      <c r="C7" s="100">
        <v>8</v>
      </c>
      <c r="D7" s="141">
        <v>0.47058823529411764</v>
      </c>
      <c r="E7" s="100"/>
      <c r="F7" s="141">
        <v>0</v>
      </c>
      <c r="G7" s="100"/>
      <c r="H7" s="141">
        <v>0</v>
      </c>
      <c r="I7" s="100"/>
      <c r="J7" s="141">
        <v>0</v>
      </c>
      <c r="K7" s="100">
        <v>8</v>
      </c>
      <c r="L7" s="141">
        <v>0.25</v>
      </c>
    </row>
    <row r="8" spans="1:12" x14ac:dyDescent="0.25">
      <c r="A8" s="145">
        <v>4</v>
      </c>
      <c r="B8" s="76" t="s">
        <v>481</v>
      </c>
      <c r="C8" s="100"/>
      <c r="D8" s="141">
        <v>0</v>
      </c>
      <c r="E8" s="100">
        <v>1</v>
      </c>
      <c r="F8" s="141">
        <v>0.1</v>
      </c>
      <c r="G8" s="100"/>
      <c r="H8" s="141">
        <v>0</v>
      </c>
      <c r="I8" s="100">
        <v>1</v>
      </c>
      <c r="J8" s="141">
        <v>0.25</v>
      </c>
      <c r="K8" s="100">
        <v>2</v>
      </c>
      <c r="L8" s="141">
        <v>6.25E-2</v>
      </c>
    </row>
    <row r="9" spans="1:12" x14ac:dyDescent="0.25">
      <c r="A9" s="145">
        <v>5</v>
      </c>
      <c r="B9" s="76" t="s">
        <v>1136</v>
      </c>
      <c r="C9" s="100"/>
      <c r="D9" s="141">
        <v>0</v>
      </c>
      <c r="E9" s="100">
        <v>1</v>
      </c>
      <c r="F9" s="141">
        <v>0.1</v>
      </c>
      <c r="G9" s="100"/>
      <c r="H9" s="141">
        <v>0</v>
      </c>
      <c r="I9" s="100"/>
      <c r="J9" s="141">
        <v>0</v>
      </c>
      <c r="K9" s="100">
        <v>1</v>
      </c>
      <c r="L9" s="141">
        <v>3.125E-2</v>
      </c>
    </row>
    <row r="10" spans="1:12" x14ac:dyDescent="0.25">
      <c r="A10" s="145">
        <v>6</v>
      </c>
      <c r="B10" s="76" t="s">
        <v>1144</v>
      </c>
      <c r="C10" s="100"/>
      <c r="D10" s="141">
        <v>0</v>
      </c>
      <c r="E10" s="100">
        <v>1</v>
      </c>
      <c r="F10" s="141">
        <v>0.1</v>
      </c>
      <c r="G10" s="100"/>
      <c r="H10" s="141">
        <v>0</v>
      </c>
      <c r="I10" s="100"/>
      <c r="J10" s="141">
        <v>0</v>
      </c>
      <c r="K10" s="100">
        <v>1</v>
      </c>
      <c r="L10" s="141">
        <v>3.125E-2</v>
      </c>
    </row>
    <row r="11" spans="1:12" x14ac:dyDescent="0.25">
      <c r="A11" s="145">
        <v>7</v>
      </c>
      <c r="B11" s="76" t="s">
        <v>1154</v>
      </c>
      <c r="C11" s="100"/>
      <c r="D11" s="141">
        <v>0</v>
      </c>
      <c r="E11" s="100"/>
      <c r="F11" s="141">
        <v>0</v>
      </c>
      <c r="G11" s="100"/>
      <c r="H11" s="141">
        <v>0</v>
      </c>
      <c r="I11" s="100">
        <v>1</v>
      </c>
      <c r="J11" s="141">
        <v>0.25</v>
      </c>
      <c r="K11" s="100">
        <v>1</v>
      </c>
      <c r="L11" s="141">
        <v>3.125E-2</v>
      </c>
    </row>
    <row r="12" spans="1:12" x14ac:dyDescent="0.25">
      <c r="A12" s="145">
        <v>8</v>
      </c>
      <c r="B12" s="76" t="s">
        <v>1542</v>
      </c>
      <c r="C12" s="100"/>
      <c r="D12" s="141">
        <v>0</v>
      </c>
      <c r="E12" s="100"/>
      <c r="F12" s="141">
        <v>0</v>
      </c>
      <c r="G12" s="100">
        <v>1</v>
      </c>
      <c r="H12" s="141">
        <v>1</v>
      </c>
      <c r="I12" s="100"/>
      <c r="J12" s="141">
        <v>0</v>
      </c>
      <c r="K12" s="100">
        <v>1</v>
      </c>
      <c r="L12" s="141">
        <v>3.125E-2</v>
      </c>
    </row>
    <row r="13" spans="1:12" x14ac:dyDescent="0.25">
      <c r="A13" s="145">
        <v>9</v>
      </c>
      <c r="B13" s="76" t="s">
        <v>1180</v>
      </c>
      <c r="C13" s="100"/>
      <c r="D13" s="141">
        <v>0</v>
      </c>
      <c r="E13" s="100"/>
      <c r="F13" s="141">
        <v>0</v>
      </c>
      <c r="G13" s="100"/>
      <c r="H13" s="141">
        <v>0</v>
      </c>
      <c r="I13" s="100">
        <v>2</v>
      </c>
      <c r="J13" s="141">
        <v>0.5</v>
      </c>
      <c r="K13" s="100">
        <v>2</v>
      </c>
      <c r="L13" s="141">
        <v>6.25E-2</v>
      </c>
    </row>
    <row r="14" spans="1:12" x14ac:dyDescent="0.25">
      <c r="A14" s="129"/>
      <c r="B14" s="123" t="s">
        <v>1423</v>
      </c>
      <c r="C14" s="127">
        <v>17</v>
      </c>
      <c r="D14" s="142">
        <v>1</v>
      </c>
      <c r="E14" s="127">
        <v>10</v>
      </c>
      <c r="F14" s="142">
        <v>1</v>
      </c>
      <c r="G14" s="127">
        <v>1</v>
      </c>
      <c r="H14" s="142">
        <v>1</v>
      </c>
      <c r="I14" s="127">
        <v>4</v>
      </c>
      <c r="J14" s="142">
        <v>1</v>
      </c>
      <c r="K14" s="127">
        <v>32</v>
      </c>
      <c r="L14" s="142">
        <v>1</v>
      </c>
    </row>
    <row r="16" spans="1:12" x14ac:dyDescent="0.25"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</row>
    <row r="17" spans="1:12" x14ac:dyDescent="0.25"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</row>
    <row r="18" spans="1:12" x14ac:dyDescent="0.25">
      <c r="A18" s="144"/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</row>
    <row r="19" spans="1:12" x14ac:dyDescent="0.25">
      <c r="A19" s="85"/>
      <c r="B19" s="138"/>
      <c r="C19" s="137"/>
      <c r="D19" s="155"/>
      <c r="E19" s="137"/>
      <c r="F19" s="155"/>
      <c r="G19" s="137"/>
      <c r="H19" s="155"/>
      <c r="I19" s="137"/>
      <c r="J19" s="155"/>
      <c r="K19" s="137"/>
      <c r="L19" s="155"/>
    </row>
    <row r="20" spans="1:12" ht="30.75" customHeight="1" x14ac:dyDescent="0.25">
      <c r="A20" s="154"/>
      <c r="B20" s="458" t="s">
        <v>1570</v>
      </c>
      <c r="C20" s="458"/>
      <c r="D20" s="458"/>
      <c r="E20" s="458"/>
      <c r="F20" s="458"/>
      <c r="G20" s="458"/>
      <c r="H20" s="155"/>
      <c r="I20" s="137"/>
      <c r="J20" s="155"/>
      <c r="K20" s="137"/>
      <c r="L20" s="155"/>
    </row>
    <row r="21" spans="1:12" ht="30" hidden="1" x14ac:dyDescent="0.25">
      <c r="A21" s="85"/>
      <c r="B21" s="139"/>
      <c r="C21" s="105"/>
      <c r="D21" s="105" t="s">
        <v>1546</v>
      </c>
      <c r="E21" s="105"/>
      <c r="F21" s="105"/>
      <c r="G21" s="105"/>
      <c r="H21" s="155"/>
      <c r="I21" s="137"/>
      <c r="J21" s="155"/>
      <c r="K21" s="137"/>
      <c r="L21" s="155"/>
    </row>
    <row r="22" spans="1:12" ht="60" x14ac:dyDescent="0.25">
      <c r="A22" s="85"/>
      <c r="B22" s="444" t="s">
        <v>190</v>
      </c>
      <c r="C22" s="105"/>
      <c r="D22" s="105" t="s">
        <v>281</v>
      </c>
      <c r="E22" s="105"/>
      <c r="F22" s="105" t="s">
        <v>1555</v>
      </c>
      <c r="G22" s="105" t="s">
        <v>1557</v>
      </c>
      <c r="H22" s="155"/>
      <c r="I22" s="137"/>
      <c r="J22" s="155"/>
      <c r="K22" s="137"/>
      <c r="L22" s="155"/>
    </row>
    <row r="23" spans="1:12" ht="30" x14ac:dyDescent="0.25">
      <c r="A23" s="85"/>
      <c r="B23" s="444"/>
      <c r="C23" s="105" t="s">
        <v>1431</v>
      </c>
      <c r="D23" s="105" t="s">
        <v>1556</v>
      </c>
      <c r="E23" s="105" t="s">
        <v>1558</v>
      </c>
      <c r="F23" s="105"/>
      <c r="G23" s="105"/>
      <c r="H23" s="155"/>
      <c r="I23" s="137"/>
      <c r="J23" s="155"/>
      <c r="K23" s="137"/>
      <c r="L23" s="155"/>
    </row>
    <row r="24" spans="1:12" ht="30" x14ac:dyDescent="0.25">
      <c r="A24" s="85"/>
      <c r="B24" s="145">
        <v>1</v>
      </c>
      <c r="C24" s="76" t="s">
        <v>1150</v>
      </c>
      <c r="D24" s="100">
        <v>3</v>
      </c>
      <c r="E24" s="141">
        <v>0.17647058823529413</v>
      </c>
      <c r="F24" s="100">
        <v>3</v>
      </c>
      <c r="G24" s="149">
        <v>0.17647058823529413</v>
      </c>
      <c r="H24" s="155"/>
      <c r="I24" s="137"/>
      <c r="J24" s="155"/>
      <c r="K24" s="137"/>
      <c r="L24" s="155"/>
    </row>
    <row r="25" spans="1:12" ht="30" x14ac:dyDescent="0.25">
      <c r="A25" s="85"/>
      <c r="B25" s="145">
        <v>2</v>
      </c>
      <c r="C25" s="76" t="s">
        <v>1541</v>
      </c>
      <c r="D25" s="100">
        <v>6</v>
      </c>
      <c r="E25" s="141">
        <v>0.35294117647058826</v>
      </c>
      <c r="F25" s="100">
        <v>6</v>
      </c>
      <c r="G25" s="149">
        <v>0.35294117647058826</v>
      </c>
      <c r="H25" s="155"/>
      <c r="I25" s="137"/>
      <c r="J25" s="155"/>
      <c r="K25" s="137"/>
      <c r="L25" s="155"/>
    </row>
    <row r="26" spans="1:12" ht="30" x14ac:dyDescent="0.25">
      <c r="A26" s="85"/>
      <c r="B26" s="145">
        <v>3</v>
      </c>
      <c r="C26" s="76" t="s">
        <v>1356</v>
      </c>
      <c r="D26" s="100">
        <v>8</v>
      </c>
      <c r="E26" s="141">
        <v>0.47058823529411764</v>
      </c>
      <c r="F26" s="100">
        <v>8</v>
      </c>
      <c r="G26" s="149">
        <v>0.47058823529411764</v>
      </c>
      <c r="H26" s="155"/>
      <c r="I26" s="137"/>
      <c r="J26" s="155"/>
      <c r="K26" s="137"/>
      <c r="L26" s="155"/>
    </row>
    <row r="27" spans="1:12" x14ac:dyDescent="0.25">
      <c r="A27" s="85"/>
      <c r="B27" s="147"/>
      <c r="C27" s="123" t="s">
        <v>1423</v>
      </c>
      <c r="D27" s="127">
        <v>17</v>
      </c>
      <c r="E27" s="142">
        <v>1</v>
      </c>
      <c r="F27" s="127">
        <v>17</v>
      </c>
      <c r="G27" s="150">
        <v>1</v>
      </c>
      <c r="H27" s="155"/>
      <c r="I27" s="137"/>
      <c r="J27" s="155"/>
      <c r="K27" s="137"/>
      <c r="L27" s="155"/>
    </row>
    <row r="28" spans="1:12" x14ac:dyDescent="0.25">
      <c r="A28" s="85"/>
      <c r="B28" s="136"/>
      <c r="C28" s="137"/>
      <c r="D28" s="155"/>
      <c r="E28" s="137"/>
      <c r="F28" s="155"/>
      <c r="G28" s="137"/>
      <c r="H28" s="155"/>
      <c r="I28" s="137"/>
      <c r="J28" s="155"/>
      <c r="K28" s="137"/>
      <c r="L28" s="155"/>
    </row>
    <row r="29" spans="1:12" ht="29.25" customHeight="1" x14ac:dyDescent="0.25">
      <c r="B29" s="458" t="s">
        <v>1570</v>
      </c>
      <c r="C29" s="458"/>
      <c r="D29" s="458"/>
      <c r="E29" s="458"/>
      <c r="F29" s="458"/>
      <c r="G29" s="458"/>
    </row>
    <row r="30" spans="1:12" ht="30" hidden="1" x14ac:dyDescent="0.25">
      <c r="B30" s="139"/>
      <c r="C30" s="105"/>
      <c r="D30" s="105" t="s">
        <v>1546</v>
      </c>
      <c r="E30" s="105"/>
      <c r="F30" s="105"/>
      <c r="G30" s="105"/>
    </row>
    <row r="31" spans="1:12" ht="60" x14ac:dyDescent="0.25">
      <c r="B31" s="456" t="s">
        <v>190</v>
      </c>
      <c r="C31" s="105"/>
      <c r="D31" s="105" t="s">
        <v>282</v>
      </c>
      <c r="E31" s="105"/>
      <c r="F31" s="105" t="s">
        <v>1555</v>
      </c>
      <c r="G31" s="105" t="s">
        <v>1557</v>
      </c>
    </row>
    <row r="32" spans="1:12" ht="30" x14ac:dyDescent="0.25">
      <c r="B32" s="457"/>
      <c r="C32" s="105" t="s">
        <v>1431</v>
      </c>
      <c r="D32" s="105" t="s">
        <v>1556</v>
      </c>
      <c r="E32" s="105" t="s">
        <v>1558</v>
      </c>
      <c r="F32" s="105"/>
      <c r="G32" s="105"/>
    </row>
    <row r="33" spans="2:7" ht="30" x14ac:dyDescent="0.25">
      <c r="B33" s="145">
        <v>1</v>
      </c>
      <c r="C33" s="76" t="s">
        <v>1150</v>
      </c>
      <c r="D33" s="100">
        <v>5</v>
      </c>
      <c r="E33" s="141">
        <v>0.5</v>
      </c>
      <c r="F33" s="100">
        <v>5</v>
      </c>
      <c r="G33" s="141">
        <v>0.5</v>
      </c>
    </row>
    <row r="34" spans="2:7" ht="30" x14ac:dyDescent="0.25">
      <c r="B34" s="145">
        <v>2</v>
      </c>
      <c r="C34" s="76" t="s">
        <v>1541</v>
      </c>
      <c r="D34" s="100">
        <v>2</v>
      </c>
      <c r="E34" s="141">
        <v>0.2</v>
      </c>
      <c r="F34" s="100">
        <v>2</v>
      </c>
      <c r="G34" s="141">
        <v>0.2</v>
      </c>
    </row>
    <row r="35" spans="2:7" ht="30" x14ac:dyDescent="0.25">
      <c r="B35" s="145">
        <v>3</v>
      </c>
      <c r="C35" s="76" t="s">
        <v>481</v>
      </c>
      <c r="D35" s="100">
        <v>1</v>
      </c>
      <c r="E35" s="141">
        <v>0.1</v>
      </c>
      <c r="F35" s="100">
        <v>1</v>
      </c>
      <c r="G35" s="141">
        <v>0.1</v>
      </c>
    </row>
    <row r="36" spans="2:7" ht="30" x14ac:dyDescent="0.25">
      <c r="B36" s="145">
        <v>4</v>
      </c>
      <c r="C36" s="76" t="s">
        <v>1136</v>
      </c>
      <c r="D36" s="100">
        <v>1</v>
      </c>
      <c r="E36" s="141">
        <v>0.1</v>
      </c>
      <c r="F36" s="100">
        <v>1</v>
      </c>
      <c r="G36" s="141">
        <v>0.1</v>
      </c>
    </row>
    <row r="37" spans="2:7" ht="30" x14ac:dyDescent="0.25">
      <c r="B37" s="145">
        <v>5</v>
      </c>
      <c r="C37" s="76" t="s">
        <v>1144</v>
      </c>
      <c r="D37" s="100">
        <v>1</v>
      </c>
      <c r="E37" s="141">
        <v>0.1</v>
      </c>
      <c r="F37" s="100">
        <v>1</v>
      </c>
      <c r="G37" s="141">
        <v>0.1</v>
      </c>
    </row>
    <row r="38" spans="2:7" x14ac:dyDescent="0.25">
      <c r="B38" s="147"/>
      <c r="C38" s="123" t="s">
        <v>1423</v>
      </c>
      <c r="D38" s="127">
        <v>10</v>
      </c>
      <c r="E38" s="142">
        <v>1</v>
      </c>
      <c r="F38" s="127">
        <v>10</v>
      </c>
      <c r="G38" s="142">
        <v>1</v>
      </c>
    </row>
    <row r="41" spans="2:7" ht="33" customHeight="1" x14ac:dyDescent="0.25">
      <c r="B41" s="458" t="s">
        <v>1570</v>
      </c>
      <c r="C41" s="458"/>
      <c r="D41" s="458"/>
      <c r="E41" s="458"/>
      <c r="F41" s="458"/>
      <c r="G41" s="458"/>
    </row>
    <row r="42" spans="2:7" ht="30" hidden="1" x14ac:dyDescent="0.25">
      <c r="B42" s="139"/>
      <c r="C42" s="105"/>
      <c r="D42" s="105" t="s">
        <v>1546</v>
      </c>
      <c r="E42" s="105"/>
      <c r="F42" s="105"/>
      <c r="G42" s="105"/>
    </row>
    <row r="43" spans="2:7" ht="60" x14ac:dyDescent="0.25">
      <c r="B43" s="456" t="s">
        <v>190</v>
      </c>
      <c r="C43" s="105"/>
      <c r="D43" s="105" t="s">
        <v>283</v>
      </c>
      <c r="E43" s="105"/>
      <c r="F43" s="105" t="s">
        <v>1555</v>
      </c>
      <c r="G43" s="105" t="s">
        <v>1557</v>
      </c>
    </row>
    <row r="44" spans="2:7" ht="30" x14ac:dyDescent="0.25">
      <c r="B44" s="457"/>
      <c r="C44" s="105" t="s">
        <v>1431</v>
      </c>
      <c r="D44" s="105" t="s">
        <v>1556</v>
      </c>
      <c r="E44" s="105" t="s">
        <v>1558</v>
      </c>
      <c r="F44" s="105"/>
      <c r="G44" s="105"/>
    </row>
    <row r="45" spans="2:7" x14ac:dyDescent="0.25">
      <c r="B45" s="145">
        <v>1</v>
      </c>
      <c r="C45" s="76" t="s">
        <v>1542</v>
      </c>
      <c r="D45" s="100">
        <v>1</v>
      </c>
      <c r="E45" s="141">
        <v>1</v>
      </c>
      <c r="F45" s="100">
        <v>1</v>
      </c>
      <c r="G45" s="141">
        <v>1</v>
      </c>
    </row>
    <row r="46" spans="2:7" x14ac:dyDescent="0.25">
      <c r="B46" s="147"/>
      <c r="C46" s="123" t="s">
        <v>1423</v>
      </c>
      <c r="D46" s="127">
        <v>1</v>
      </c>
      <c r="E46" s="142">
        <v>1</v>
      </c>
      <c r="F46" s="127">
        <v>1</v>
      </c>
      <c r="G46" s="142">
        <v>1</v>
      </c>
    </row>
    <row r="48" spans="2:7" ht="30" customHeight="1" x14ac:dyDescent="0.25">
      <c r="B48" s="458" t="s">
        <v>1570</v>
      </c>
      <c r="C48" s="458"/>
      <c r="D48" s="458"/>
      <c r="E48" s="458"/>
      <c r="F48" s="458"/>
      <c r="G48" s="458"/>
    </row>
    <row r="49" spans="2:7" ht="30" hidden="1" x14ac:dyDescent="0.25">
      <c r="B49" s="139"/>
      <c r="C49" s="105"/>
      <c r="D49" s="105" t="s">
        <v>1546</v>
      </c>
      <c r="E49" s="105"/>
      <c r="F49" s="105"/>
      <c r="G49" s="105"/>
    </row>
    <row r="50" spans="2:7" ht="60" x14ac:dyDescent="0.25">
      <c r="B50" s="456" t="s">
        <v>190</v>
      </c>
      <c r="C50" s="105"/>
      <c r="D50" s="105" t="s">
        <v>284</v>
      </c>
      <c r="E50" s="105"/>
      <c r="F50" s="105" t="s">
        <v>1555</v>
      </c>
      <c r="G50" s="105" t="s">
        <v>1557</v>
      </c>
    </row>
    <row r="51" spans="2:7" ht="30" x14ac:dyDescent="0.25">
      <c r="B51" s="457"/>
      <c r="C51" s="105" t="s">
        <v>1431</v>
      </c>
      <c r="D51" s="105" t="s">
        <v>1556</v>
      </c>
      <c r="E51" s="105" t="s">
        <v>1558</v>
      </c>
      <c r="F51" s="105"/>
      <c r="G51" s="105"/>
    </row>
    <row r="52" spans="2:7" ht="30" x14ac:dyDescent="0.25">
      <c r="B52" s="145">
        <v>1</v>
      </c>
      <c r="C52" s="76" t="s">
        <v>481</v>
      </c>
      <c r="D52" s="100">
        <v>1</v>
      </c>
      <c r="E52" s="141">
        <v>0.25</v>
      </c>
      <c r="F52" s="100">
        <v>1</v>
      </c>
      <c r="G52" s="141">
        <v>0.25</v>
      </c>
    </row>
    <row r="53" spans="2:7" x14ac:dyDescent="0.25">
      <c r="B53" s="145">
        <v>2</v>
      </c>
      <c r="C53" s="76" t="s">
        <v>1154</v>
      </c>
      <c r="D53" s="100">
        <v>1</v>
      </c>
      <c r="E53" s="141">
        <v>0.25</v>
      </c>
      <c r="F53" s="100">
        <v>1</v>
      </c>
      <c r="G53" s="141">
        <v>0.25</v>
      </c>
    </row>
    <row r="54" spans="2:7" x14ac:dyDescent="0.25">
      <c r="B54" s="145">
        <v>3</v>
      </c>
      <c r="C54" s="76" t="s">
        <v>1180</v>
      </c>
      <c r="D54" s="100">
        <v>2</v>
      </c>
      <c r="E54" s="141">
        <v>0.5</v>
      </c>
      <c r="F54" s="100">
        <v>2</v>
      </c>
      <c r="G54" s="141">
        <v>0.5</v>
      </c>
    </row>
    <row r="55" spans="2:7" x14ac:dyDescent="0.25">
      <c r="B55" s="147"/>
      <c r="C55" s="123" t="s">
        <v>1423</v>
      </c>
      <c r="D55" s="127">
        <v>4</v>
      </c>
      <c r="E55" s="142">
        <v>1</v>
      </c>
      <c r="F55" s="127">
        <v>4</v>
      </c>
      <c r="G55" s="142">
        <v>1</v>
      </c>
    </row>
  </sheetData>
  <mergeCells count="8">
    <mergeCell ref="B50:B51"/>
    <mergeCell ref="B43:B44"/>
    <mergeCell ref="B31:B32"/>
    <mergeCell ref="B20:G20"/>
    <mergeCell ref="B22:B23"/>
    <mergeCell ref="B29:G29"/>
    <mergeCell ref="B41:G41"/>
    <mergeCell ref="B48:G48"/>
  </mergeCells>
  <pageMargins left="0.7" right="0.7" top="0.75" bottom="0.75" header="0.3" footer="0.3"/>
  <drawing r:id="rId6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C52" workbookViewId="0">
      <selection activeCell="G35" sqref="G35"/>
    </sheetView>
  </sheetViews>
  <sheetFormatPr defaultRowHeight="15" x14ac:dyDescent="0.25"/>
  <cols>
    <col min="1" max="2" width="8.140625" hidden="1" customWidth="1"/>
    <col min="4" max="4" width="17.85546875" customWidth="1"/>
    <col min="5" max="5" width="12.42578125" customWidth="1"/>
    <col min="6" max="6" width="7.140625" customWidth="1"/>
    <col min="7" max="7" width="8.5703125" customWidth="1"/>
    <col min="8" max="8" width="4.85546875" customWidth="1"/>
    <col min="9" max="9" width="7.140625" customWidth="1"/>
    <col min="10" max="10" width="7.85546875" customWidth="1"/>
    <col min="11" max="11" width="5.5703125" customWidth="1"/>
    <col min="12" max="12" width="7.42578125" customWidth="1"/>
    <col min="13" max="13" width="8.5703125" customWidth="1"/>
    <col min="14" max="14" width="9.140625" customWidth="1"/>
  </cols>
  <sheetData>
    <row r="1" spans="3:13" ht="31.5" customHeight="1" x14ac:dyDescent="0.25">
      <c r="C1" s="451" t="s">
        <v>1686</v>
      </c>
      <c r="D1" s="451"/>
      <c r="E1" s="451"/>
      <c r="F1" s="451"/>
      <c r="G1" s="451"/>
      <c r="H1" s="451"/>
      <c r="I1" s="451"/>
      <c r="J1" s="451"/>
      <c r="K1" s="451"/>
      <c r="L1" s="451"/>
      <c r="M1" s="451"/>
    </row>
    <row r="2" spans="3:13" ht="30" hidden="1" x14ac:dyDescent="0.25">
      <c r="C2" s="309"/>
      <c r="D2" s="159"/>
      <c r="E2" s="159" t="s">
        <v>1546</v>
      </c>
      <c r="F2" s="159"/>
      <c r="G2" s="159"/>
      <c r="H2" s="159"/>
      <c r="I2" s="159"/>
      <c r="J2" s="159"/>
      <c r="K2" s="159"/>
      <c r="L2" s="159"/>
      <c r="M2" s="159"/>
    </row>
    <row r="3" spans="3:13" ht="105" x14ac:dyDescent="0.25">
      <c r="C3" s="311" t="s">
        <v>190</v>
      </c>
      <c r="D3" s="105"/>
      <c r="E3" s="105" t="s">
        <v>145</v>
      </c>
      <c r="F3" s="105"/>
      <c r="G3" s="105"/>
      <c r="H3" s="105" t="s">
        <v>146</v>
      </c>
      <c r="I3" s="105"/>
      <c r="J3" s="105"/>
      <c r="K3" s="105" t="s">
        <v>1687</v>
      </c>
      <c r="L3" s="105" t="s">
        <v>1689</v>
      </c>
      <c r="M3" s="105" t="s">
        <v>1690</v>
      </c>
    </row>
    <row r="4" spans="3:13" ht="90" x14ac:dyDescent="0.25">
      <c r="C4" s="312"/>
      <c r="D4" s="105" t="s">
        <v>1520</v>
      </c>
      <c r="E4" s="105" t="s">
        <v>1688</v>
      </c>
      <c r="F4" s="105" t="s">
        <v>1611</v>
      </c>
      <c r="G4" s="105" t="s">
        <v>1691</v>
      </c>
      <c r="H4" s="105" t="s">
        <v>1688</v>
      </c>
      <c r="I4" s="105" t="s">
        <v>1611</v>
      </c>
      <c r="J4" s="105" t="s">
        <v>1691</v>
      </c>
      <c r="K4" s="105"/>
      <c r="L4" s="105"/>
      <c r="M4" s="105"/>
    </row>
    <row r="5" spans="3:13" ht="30" x14ac:dyDescent="0.25">
      <c r="C5" s="252">
        <v>1</v>
      </c>
      <c r="D5" s="76" t="s">
        <v>290</v>
      </c>
      <c r="E5" s="100">
        <v>21</v>
      </c>
      <c r="F5" s="141">
        <v>0.15328467153284672</v>
      </c>
      <c r="G5" s="100">
        <v>5</v>
      </c>
      <c r="H5" s="100"/>
      <c r="I5" s="141">
        <v>0</v>
      </c>
      <c r="J5" s="100"/>
      <c r="K5" s="100">
        <v>21</v>
      </c>
      <c r="L5" s="141">
        <v>0.14093959731543623</v>
      </c>
      <c r="M5" s="100">
        <v>5</v>
      </c>
    </row>
    <row r="6" spans="3:13" x14ac:dyDescent="0.25">
      <c r="C6" s="252">
        <v>2</v>
      </c>
      <c r="D6" s="76" t="s">
        <v>291</v>
      </c>
      <c r="E6" s="100">
        <v>109</v>
      </c>
      <c r="F6" s="141">
        <v>0.79562043795620441</v>
      </c>
      <c r="G6" s="100">
        <v>4</v>
      </c>
      <c r="H6" s="100">
        <v>10</v>
      </c>
      <c r="I6" s="141">
        <v>0.83333333333333337</v>
      </c>
      <c r="J6" s="100">
        <v>4</v>
      </c>
      <c r="K6" s="100">
        <v>119</v>
      </c>
      <c r="L6" s="141">
        <v>0.79865771812080533</v>
      </c>
      <c r="M6" s="100">
        <v>4</v>
      </c>
    </row>
    <row r="7" spans="3:13" x14ac:dyDescent="0.25">
      <c r="C7" s="252">
        <v>3</v>
      </c>
      <c r="D7" s="76" t="s">
        <v>292</v>
      </c>
      <c r="E7" s="100">
        <v>6</v>
      </c>
      <c r="F7" s="141">
        <v>4.3795620437956206E-2</v>
      </c>
      <c r="G7" s="100">
        <v>3</v>
      </c>
      <c r="H7" s="100">
        <v>2</v>
      </c>
      <c r="I7" s="141">
        <v>0.16666666666666666</v>
      </c>
      <c r="J7" s="100">
        <v>3</v>
      </c>
      <c r="K7" s="100">
        <v>8</v>
      </c>
      <c r="L7" s="141">
        <v>5.3691275167785234E-2</v>
      </c>
      <c r="M7" s="100">
        <v>3</v>
      </c>
    </row>
    <row r="8" spans="3:13" x14ac:dyDescent="0.25">
      <c r="C8" s="252">
        <v>4</v>
      </c>
      <c r="D8" s="76" t="s">
        <v>293</v>
      </c>
      <c r="E8" s="100">
        <v>1</v>
      </c>
      <c r="F8" s="141">
        <v>7.2992700729927005E-3</v>
      </c>
      <c r="G8" s="100">
        <v>2</v>
      </c>
      <c r="H8" s="100"/>
      <c r="I8" s="141">
        <v>0</v>
      </c>
      <c r="J8" s="100"/>
      <c r="K8" s="100">
        <v>1</v>
      </c>
      <c r="L8" s="141">
        <v>6.7114093959731542E-3</v>
      </c>
      <c r="M8" s="100">
        <v>2</v>
      </c>
    </row>
    <row r="9" spans="3:13" x14ac:dyDescent="0.25">
      <c r="C9" s="299"/>
      <c r="D9" s="123" t="s">
        <v>1423</v>
      </c>
      <c r="E9" s="127">
        <v>137</v>
      </c>
      <c r="F9" s="142">
        <v>1</v>
      </c>
      <c r="G9" s="151">
        <v>4.0948905109489049</v>
      </c>
      <c r="H9" s="127">
        <v>12</v>
      </c>
      <c r="I9" s="142">
        <v>1</v>
      </c>
      <c r="J9" s="151">
        <v>3.8333333333333335</v>
      </c>
      <c r="K9" s="127">
        <v>149</v>
      </c>
      <c r="L9" s="142">
        <v>1</v>
      </c>
      <c r="M9" s="151">
        <v>4.0738255033557049</v>
      </c>
    </row>
    <row r="11" spans="3:13" ht="28.5" customHeight="1" x14ac:dyDescent="0.25">
      <c r="C11" s="156" t="s">
        <v>1575</v>
      </c>
      <c r="D11" s="157"/>
      <c r="E11" s="157"/>
      <c r="F11" s="157"/>
      <c r="G11" s="157"/>
      <c r="H11" s="157"/>
      <c r="I11" s="157"/>
      <c r="J11" s="158"/>
    </row>
    <row r="12" spans="3:13" ht="30" hidden="1" x14ac:dyDescent="0.25">
      <c r="C12" s="139"/>
      <c r="D12" s="371"/>
      <c r="E12" s="371" t="s">
        <v>1546</v>
      </c>
      <c r="F12" s="371"/>
      <c r="G12" s="371"/>
      <c r="H12" s="371"/>
      <c r="I12" s="371"/>
      <c r="J12" s="371"/>
    </row>
    <row r="13" spans="3:13" ht="105" x14ac:dyDescent="0.25">
      <c r="C13" s="444" t="s">
        <v>190</v>
      </c>
      <c r="D13" s="266"/>
      <c r="E13" s="266" t="s">
        <v>145</v>
      </c>
      <c r="F13" s="266"/>
      <c r="G13" s="266"/>
      <c r="H13" s="266" t="s">
        <v>1571</v>
      </c>
      <c r="I13" s="266" t="s">
        <v>1557</v>
      </c>
      <c r="J13" s="266" t="s">
        <v>1573</v>
      </c>
    </row>
    <row r="14" spans="3:13" ht="90" x14ac:dyDescent="0.25">
      <c r="C14" s="444"/>
      <c r="D14" s="266" t="s">
        <v>1520</v>
      </c>
      <c r="E14" s="266" t="s">
        <v>1572</v>
      </c>
      <c r="F14" s="266" t="s">
        <v>1558</v>
      </c>
      <c r="G14" s="266" t="s">
        <v>1574</v>
      </c>
      <c r="H14" s="266"/>
      <c r="I14" s="266"/>
      <c r="J14" s="266"/>
    </row>
    <row r="15" spans="3:13" ht="30" x14ac:dyDescent="0.25">
      <c r="C15" s="161">
        <v>1</v>
      </c>
      <c r="D15" s="263" t="s">
        <v>290</v>
      </c>
      <c r="E15" s="264">
        <v>21</v>
      </c>
      <c r="F15" s="372">
        <v>0.15328467153284672</v>
      </c>
      <c r="G15" s="264">
        <v>5</v>
      </c>
      <c r="H15" s="264">
        <v>21</v>
      </c>
      <c r="I15" s="372">
        <v>0.15328467153284672</v>
      </c>
      <c r="J15" s="264">
        <v>5</v>
      </c>
    </row>
    <row r="16" spans="3:13" x14ac:dyDescent="0.25">
      <c r="C16" s="161">
        <v>2</v>
      </c>
      <c r="D16" s="263" t="s">
        <v>291</v>
      </c>
      <c r="E16" s="264">
        <v>109</v>
      </c>
      <c r="F16" s="372">
        <v>0.79562043795620441</v>
      </c>
      <c r="G16" s="264">
        <v>4</v>
      </c>
      <c r="H16" s="264">
        <v>109</v>
      </c>
      <c r="I16" s="372">
        <v>0.79562043795620441</v>
      </c>
      <c r="J16" s="264">
        <v>4</v>
      </c>
    </row>
    <row r="17" spans="3:13" x14ac:dyDescent="0.25">
      <c r="C17" s="161">
        <v>3</v>
      </c>
      <c r="D17" s="263" t="s">
        <v>292</v>
      </c>
      <c r="E17" s="264">
        <v>6</v>
      </c>
      <c r="F17" s="372">
        <v>4.3795620437956206E-2</v>
      </c>
      <c r="G17" s="264">
        <v>3</v>
      </c>
      <c r="H17" s="264">
        <v>6</v>
      </c>
      <c r="I17" s="372">
        <v>4.3795620437956206E-2</v>
      </c>
      <c r="J17" s="264">
        <v>3</v>
      </c>
    </row>
    <row r="18" spans="3:13" x14ac:dyDescent="0.25">
      <c r="C18" s="161">
        <v>4</v>
      </c>
      <c r="D18" s="263" t="s">
        <v>293</v>
      </c>
      <c r="E18" s="264">
        <v>1</v>
      </c>
      <c r="F18" s="372">
        <v>7.2992700729927005E-3</v>
      </c>
      <c r="G18" s="264">
        <v>2</v>
      </c>
      <c r="H18" s="264">
        <v>1</v>
      </c>
      <c r="I18" s="372">
        <v>7.2992700729927005E-3</v>
      </c>
      <c r="J18" s="264">
        <v>2</v>
      </c>
    </row>
    <row r="19" spans="3:13" x14ac:dyDescent="0.25">
      <c r="C19" s="129"/>
      <c r="D19" s="269" t="s">
        <v>1423</v>
      </c>
      <c r="E19" s="267">
        <v>137</v>
      </c>
      <c r="F19" s="373">
        <v>1</v>
      </c>
      <c r="G19" s="370">
        <v>4.0948905109489049</v>
      </c>
      <c r="H19" s="267">
        <v>137</v>
      </c>
      <c r="I19" s="373">
        <v>1</v>
      </c>
      <c r="J19" s="370">
        <v>4.0948905109489049</v>
      </c>
    </row>
    <row r="21" spans="3:13" ht="27" customHeight="1" x14ac:dyDescent="0.25">
      <c r="C21" s="156" t="s">
        <v>1576</v>
      </c>
      <c r="D21" s="157"/>
      <c r="E21" s="157"/>
      <c r="F21" s="157"/>
      <c r="G21" s="157"/>
      <c r="H21" s="157"/>
      <c r="I21" s="157"/>
      <c r="J21" s="158"/>
    </row>
    <row r="22" spans="3:13" ht="30" hidden="1" x14ac:dyDescent="0.25">
      <c r="C22" s="139"/>
      <c r="D22" s="159"/>
      <c r="E22" s="159" t="s">
        <v>1546</v>
      </c>
      <c r="F22" s="159"/>
      <c r="G22" s="159"/>
      <c r="H22" s="159"/>
      <c r="I22" s="159"/>
      <c r="J22" s="159"/>
    </row>
    <row r="23" spans="3:13" ht="132" x14ac:dyDescent="0.25">
      <c r="C23" s="456" t="s">
        <v>190</v>
      </c>
      <c r="D23" s="105"/>
      <c r="E23" s="105" t="s">
        <v>146</v>
      </c>
      <c r="F23" s="105"/>
      <c r="G23" s="105"/>
      <c r="H23" s="345" t="s">
        <v>1571</v>
      </c>
      <c r="I23" s="345" t="s">
        <v>1557</v>
      </c>
      <c r="J23" s="345" t="s">
        <v>1573</v>
      </c>
    </row>
    <row r="24" spans="3:13" ht="90" x14ac:dyDescent="0.25">
      <c r="C24" s="457"/>
      <c r="D24" s="105" t="s">
        <v>1520</v>
      </c>
      <c r="E24" s="105" t="s">
        <v>1572</v>
      </c>
      <c r="F24" s="105" t="s">
        <v>1558</v>
      </c>
      <c r="G24" s="105" t="s">
        <v>1574</v>
      </c>
      <c r="H24" s="345"/>
      <c r="I24" s="345"/>
      <c r="J24" s="345"/>
    </row>
    <row r="25" spans="3:13" x14ac:dyDescent="0.25">
      <c r="C25" s="145">
        <v>1</v>
      </c>
      <c r="D25" s="76" t="s">
        <v>291</v>
      </c>
      <c r="E25" s="100">
        <v>10</v>
      </c>
      <c r="F25" s="141">
        <v>0.83333333333333337</v>
      </c>
      <c r="G25" s="100">
        <v>4</v>
      </c>
      <c r="H25" s="100">
        <v>10</v>
      </c>
      <c r="I25" s="141">
        <v>0.83333333333333337</v>
      </c>
      <c r="J25" s="100">
        <v>4</v>
      </c>
    </row>
    <row r="26" spans="3:13" x14ac:dyDescent="0.25">
      <c r="C26" s="145">
        <v>2</v>
      </c>
      <c r="D26" s="76" t="s">
        <v>292</v>
      </c>
      <c r="E26" s="100">
        <v>2</v>
      </c>
      <c r="F26" s="141">
        <v>0.16666666666666666</v>
      </c>
      <c r="G26" s="100">
        <v>3</v>
      </c>
      <c r="H26" s="100">
        <v>2</v>
      </c>
      <c r="I26" s="141">
        <v>0.16666666666666666</v>
      </c>
      <c r="J26" s="100">
        <v>3</v>
      </c>
    </row>
    <row r="27" spans="3:13" x14ac:dyDescent="0.25">
      <c r="C27" s="147">
        <v>3</v>
      </c>
      <c r="D27" s="123" t="s">
        <v>1423</v>
      </c>
      <c r="E27" s="127">
        <v>12</v>
      </c>
      <c r="F27" s="142">
        <v>1</v>
      </c>
      <c r="G27" s="151">
        <v>3.8333333333333335</v>
      </c>
      <c r="H27" s="127">
        <v>12</v>
      </c>
      <c r="I27" s="142">
        <v>1</v>
      </c>
      <c r="J27" s="151">
        <v>3.8333333333333335</v>
      </c>
    </row>
    <row r="30" spans="3:13" ht="27.75" customHeight="1" x14ac:dyDescent="0.25">
      <c r="C30" s="451" t="s">
        <v>1692</v>
      </c>
      <c r="D30" s="451"/>
      <c r="E30" s="451"/>
      <c r="F30" s="451"/>
      <c r="G30" s="451"/>
      <c r="H30" s="451"/>
      <c r="I30" s="451"/>
      <c r="J30" s="451"/>
      <c r="K30" s="451"/>
      <c r="L30" s="451"/>
      <c r="M30" s="451"/>
    </row>
    <row r="31" spans="3:13" ht="90" x14ac:dyDescent="0.25">
      <c r="C31" s="313"/>
      <c r="D31" s="282" t="s">
        <v>1520</v>
      </c>
      <c r="E31" s="282" t="s">
        <v>1731</v>
      </c>
      <c r="F31" s="282" t="s">
        <v>1428</v>
      </c>
      <c r="G31" s="282" t="s">
        <v>1732</v>
      </c>
      <c r="H31" s="282" t="s">
        <v>1733</v>
      </c>
      <c r="I31" s="282" t="s">
        <v>1429</v>
      </c>
      <c r="J31" s="282" t="s">
        <v>1734</v>
      </c>
      <c r="K31" s="282" t="s">
        <v>1504</v>
      </c>
      <c r="L31" s="282" t="s">
        <v>1505</v>
      </c>
      <c r="M31" s="282" t="s">
        <v>1732</v>
      </c>
    </row>
    <row r="32" spans="3:13" ht="22.5" customHeight="1" x14ac:dyDescent="0.25">
      <c r="C32" s="252">
        <v>1</v>
      </c>
      <c r="D32" s="198" t="s">
        <v>290</v>
      </c>
      <c r="E32" s="199">
        <v>21</v>
      </c>
      <c r="F32" s="228">
        <v>0.15328467153284672</v>
      </c>
      <c r="G32" s="199">
        <v>5</v>
      </c>
      <c r="H32" s="199"/>
      <c r="I32" s="228">
        <v>0</v>
      </c>
      <c r="J32" s="199"/>
      <c r="K32" s="199">
        <v>21</v>
      </c>
      <c r="L32" s="228">
        <v>0.14093959731543623</v>
      </c>
      <c r="M32" s="199">
        <v>5</v>
      </c>
    </row>
    <row r="33" spans="3:13" ht="22.5" customHeight="1" x14ac:dyDescent="0.25">
      <c r="C33" s="252">
        <v>2</v>
      </c>
      <c r="D33" s="198" t="s">
        <v>291</v>
      </c>
      <c r="E33" s="199">
        <v>109</v>
      </c>
      <c r="F33" s="228">
        <v>0.79562043795620441</v>
      </c>
      <c r="G33" s="199">
        <v>4</v>
      </c>
      <c r="H33" s="199">
        <v>10</v>
      </c>
      <c r="I33" s="228">
        <v>0.83333333333333337</v>
      </c>
      <c r="J33" s="199">
        <v>4</v>
      </c>
      <c r="K33" s="199">
        <v>119</v>
      </c>
      <c r="L33" s="228">
        <v>0.79865771812080533</v>
      </c>
      <c r="M33" s="199">
        <v>4</v>
      </c>
    </row>
    <row r="34" spans="3:13" ht="22.5" customHeight="1" x14ac:dyDescent="0.25">
      <c r="C34" s="252">
        <v>3</v>
      </c>
      <c r="D34" s="198" t="s">
        <v>292</v>
      </c>
      <c r="E34" s="199">
        <v>6</v>
      </c>
      <c r="F34" s="228">
        <v>4.3795620437956206E-2</v>
      </c>
      <c r="G34" s="199">
        <v>3</v>
      </c>
      <c r="H34" s="199">
        <v>2</v>
      </c>
      <c r="I34" s="228">
        <v>0.16666666666666666</v>
      </c>
      <c r="J34" s="199">
        <v>3</v>
      </c>
      <c r="K34" s="199">
        <v>8</v>
      </c>
      <c r="L34" s="228">
        <v>5.3691275167785234E-2</v>
      </c>
      <c r="M34" s="199">
        <v>3</v>
      </c>
    </row>
    <row r="35" spans="3:13" ht="22.5" customHeight="1" x14ac:dyDescent="0.25">
      <c r="C35" s="252">
        <v>4</v>
      </c>
      <c r="D35" s="198" t="s">
        <v>293</v>
      </c>
      <c r="E35" s="199">
        <v>1</v>
      </c>
      <c r="F35" s="228">
        <v>7.2992700729927005E-3</v>
      </c>
      <c r="G35" s="199">
        <v>2</v>
      </c>
      <c r="H35" s="199"/>
      <c r="I35" s="228">
        <v>0</v>
      </c>
      <c r="J35" s="199"/>
      <c r="K35" s="199">
        <v>1</v>
      </c>
      <c r="L35" s="228">
        <v>6.7114093959731542E-3</v>
      </c>
      <c r="M35" s="199">
        <v>2</v>
      </c>
    </row>
    <row r="36" spans="3:13" ht="22.5" customHeight="1" x14ac:dyDescent="0.25">
      <c r="C36" s="299"/>
      <c r="D36" s="303" t="s">
        <v>1423</v>
      </c>
      <c r="E36" s="301">
        <v>137</v>
      </c>
      <c r="F36" s="306">
        <v>1</v>
      </c>
      <c r="G36" s="310">
        <v>4.0948905109489049</v>
      </c>
      <c r="H36" s="301">
        <v>12</v>
      </c>
      <c r="I36" s="306">
        <v>1</v>
      </c>
      <c r="J36" s="310">
        <v>3.8333333333333335</v>
      </c>
      <c r="K36" s="301">
        <v>149</v>
      </c>
      <c r="L36" s="306">
        <v>1</v>
      </c>
      <c r="M36" s="310">
        <v>4.0738255033557049</v>
      </c>
    </row>
  </sheetData>
  <mergeCells count="4">
    <mergeCell ref="C30:M30"/>
    <mergeCell ref="C13:C14"/>
    <mergeCell ref="C23:C24"/>
    <mergeCell ref="C1:M1"/>
  </mergeCells>
  <pageMargins left="0.7" right="0.7" top="0.75" bottom="0.75" header="0.3" footer="0.3"/>
  <drawing r:id="rId4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B2" workbookViewId="0">
      <selection activeCell="H3" sqref="H3"/>
    </sheetView>
  </sheetViews>
  <sheetFormatPr defaultRowHeight="15" x14ac:dyDescent="0.25"/>
  <cols>
    <col min="1" max="1" width="6.140625" customWidth="1"/>
    <col min="2" max="2" width="17.85546875" customWidth="1"/>
    <col min="3" max="3" width="12.42578125" customWidth="1"/>
    <col min="4" max="4" width="7.140625" customWidth="1"/>
    <col min="5" max="5" width="8" customWidth="1"/>
    <col min="6" max="6" width="6.5703125" customWidth="1"/>
    <col min="7" max="7" width="7.42578125" customWidth="1"/>
    <col min="8" max="8" width="8" customWidth="1"/>
    <col min="9" max="9" width="7" customWidth="1"/>
    <col min="10" max="10" width="7.7109375" customWidth="1"/>
    <col min="11" max="11" width="8.42578125" customWidth="1"/>
    <col min="12" max="12" width="6.85546875" customWidth="1"/>
    <col min="13" max="13" width="7.42578125" customWidth="1"/>
    <col min="14" max="14" width="8.42578125" customWidth="1"/>
    <col min="16" max="16" width="5.85546875" customWidth="1"/>
    <col min="17" max="17" width="14.7109375" customWidth="1"/>
    <col min="18" max="18" width="6.28515625" customWidth="1"/>
    <col min="19" max="19" width="6.7109375" customWidth="1"/>
    <col min="20" max="20" width="7.140625" customWidth="1"/>
    <col min="21" max="21" width="6.28515625" customWidth="1"/>
    <col min="22" max="22" width="6.7109375" customWidth="1"/>
    <col min="23" max="23" width="7.140625" customWidth="1"/>
    <col min="24" max="24" width="6.140625" customWidth="1"/>
    <col min="25" max="25" width="7" customWidth="1"/>
    <col min="26" max="26" width="7.140625" customWidth="1"/>
    <col min="27" max="27" width="6.5703125" customWidth="1"/>
    <col min="28" max="28" width="6.42578125" customWidth="1"/>
    <col min="29" max="29" width="7.140625" customWidth="1"/>
  </cols>
  <sheetData>
    <row r="1" spans="1:29" ht="24.75" customHeight="1" x14ac:dyDescent="0.25">
      <c r="A1" s="426" t="s">
        <v>1521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8"/>
      <c r="P1" s="426" t="s">
        <v>1521</v>
      </c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29" ht="150" x14ac:dyDescent="0.25">
      <c r="A2" s="174" t="s">
        <v>190</v>
      </c>
      <c r="B2" s="174" t="s">
        <v>1520</v>
      </c>
      <c r="C2" s="174" t="s">
        <v>1735</v>
      </c>
      <c r="D2" s="174" t="s">
        <v>1736</v>
      </c>
      <c r="E2" s="174" t="s">
        <v>1737</v>
      </c>
      <c r="F2" s="174" t="s">
        <v>1743</v>
      </c>
      <c r="G2" s="174" t="s">
        <v>1744</v>
      </c>
      <c r="H2" s="174" t="s">
        <v>1745</v>
      </c>
      <c r="I2" s="174" t="s">
        <v>1738</v>
      </c>
      <c r="J2" s="174" t="s">
        <v>1739</v>
      </c>
      <c r="K2" s="174" t="s">
        <v>1740</v>
      </c>
      <c r="L2" s="174" t="s">
        <v>1723</v>
      </c>
      <c r="M2" s="174" t="s">
        <v>1741</v>
      </c>
      <c r="N2" s="174" t="s">
        <v>1742</v>
      </c>
      <c r="P2" s="174" t="s">
        <v>190</v>
      </c>
      <c r="Q2" s="174" t="s">
        <v>1520</v>
      </c>
      <c r="R2" s="174" t="s">
        <v>1695</v>
      </c>
      <c r="S2" s="174" t="s">
        <v>1694</v>
      </c>
      <c r="T2" s="174" t="s">
        <v>1696</v>
      </c>
      <c r="U2" s="174" t="s">
        <v>1697</v>
      </c>
      <c r="V2" s="174" t="s">
        <v>1698</v>
      </c>
      <c r="W2" s="174" t="s">
        <v>1699</v>
      </c>
      <c r="X2" s="174" t="s">
        <v>1700</v>
      </c>
      <c r="Y2" s="174" t="s">
        <v>1693</v>
      </c>
      <c r="Z2" s="174" t="s">
        <v>1701</v>
      </c>
      <c r="AA2" s="174" t="s">
        <v>1639</v>
      </c>
      <c r="AB2" s="174" t="s">
        <v>1702</v>
      </c>
      <c r="AC2" s="174" t="s">
        <v>1703</v>
      </c>
    </row>
    <row r="3" spans="1:29" ht="34.5" customHeight="1" x14ac:dyDescent="0.25">
      <c r="A3" s="72">
        <v>1</v>
      </c>
      <c r="B3" s="76" t="s">
        <v>290</v>
      </c>
      <c r="C3" s="100">
        <v>1</v>
      </c>
      <c r="D3" s="100">
        <v>5</v>
      </c>
      <c r="E3" s="141">
        <v>5.5555555555555552E-2</v>
      </c>
      <c r="F3" s="100">
        <v>5</v>
      </c>
      <c r="G3" s="100">
        <v>5</v>
      </c>
      <c r="H3" s="141">
        <v>0.3125</v>
      </c>
      <c r="I3" s="100">
        <v>15</v>
      </c>
      <c r="J3" s="100">
        <v>5</v>
      </c>
      <c r="K3" s="141">
        <v>0.13043478260869565</v>
      </c>
      <c r="L3" s="100">
        <v>21</v>
      </c>
      <c r="M3" s="100">
        <v>5</v>
      </c>
      <c r="N3" s="141">
        <v>0.14093959731543623</v>
      </c>
      <c r="P3" s="161">
        <v>1</v>
      </c>
      <c r="Q3" s="314" t="s">
        <v>290</v>
      </c>
      <c r="R3" s="100">
        <v>1</v>
      </c>
      <c r="S3" s="100">
        <v>5</v>
      </c>
      <c r="T3" s="141">
        <v>4.7619047619047616E-2</v>
      </c>
      <c r="U3" s="100">
        <v>5</v>
      </c>
      <c r="V3" s="100">
        <v>5</v>
      </c>
      <c r="W3" s="141">
        <v>0.23809523809523808</v>
      </c>
      <c r="X3" s="100">
        <v>15</v>
      </c>
      <c r="Y3" s="100">
        <v>5</v>
      </c>
      <c r="Z3" s="141">
        <v>0.7142857142857143</v>
      </c>
      <c r="AA3" s="100">
        <v>21</v>
      </c>
      <c r="AB3" s="100">
        <v>5</v>
      </c>
      <c r="AC3" s="141">
        <v>1</v>
      </c>
    </row>
    <row r="4" spans="1:29" ht="34.5" customHeight="1" x14ac:dyDescent="0.25">
      <c r="A4" s="72">
        <v>2</v>
      </c>
      <c r="B4" s="76" t="s">
        <v>291</v>
      </c>
      <c r="C4" s="100">
        <v>13</v>
      </c>
      <c r="D4" s="100">
        <v>4</v>
      </c>
      <c r="E4" s="141">
        <v>0.72222222222222221</v>
      </c>
      <c r="F4" s="100">
        <v>11</v>
      </c>
      <c r="G4" s="100">
        <v>4</v>
      </c>
      <c r="H4" s="141">
        <v>0.6875</v>
      </c>
      <c r="I4" s="100">
        <v>95</v>
      </c>
      <c r="J4" s="100">
        <v>4</v>
      </c>
      <c r="K4" s="141">
        <v>0.82608695652173914</v>
      </c>
      <c r="L4" s="100">
        <v>119</v>
      </c>
      <c r="M4" s="100">
        <v>4</v>
      </c>
      <c r="N4" s="141">
        <v>0.79865771812080533</v>
      </c>
      <c r="P4" s="161">
        <v>2</v>
      </c>
      <c r="Q4" s="314" t="s">
        <v>291</v>
      </c>
      <c r="R4" s="100">
        <v>13</v>
      </c>
      <c r="S4" s="100">
        <v>4</v>
      </c>
      <c r="T4" s="141">
        <v>0.1092436974789916</v>
      </c>
      <c r="U4" s="100">
        <v>11</v>
      </c>
      <c r="V4" s="100">
        <v>4</v>
      </c>
      <c r="W4" s="141">
        <v>9.2436974789915971E-2</v>
      </c>
      <c r="X4" s="100">
        <v>95</v>
      </c>
      <c r="Y4" s="100">
        <v>4</v>
      </c>
      <c r="Z4" s="141">
        <v>0.79831932773109249</v>
      </c>
      <c r="AA4" s="100">
        <v>119</v>
      </c>
      <c r="AB4" s="100">
        <v>4</v>
      </c>
      <c r="AC4" s="141">
        <v>1</v>
      </c>
    </row>
    <row r="5" spans="1:29" ht="34.5" customHeight="1" x14ac:dyDescent="0.25">
      <c r="A5" s="72">
        <v>3</v>
      </c>
      <c r="B5" s="76" t="s">
        <v>292</v>
      </c>
      <c r="C5" s="100">
        <v>3</v>
      </c>
      <c r="D5" s="100">
        <v>3</v>
      </c>
      <c r="E5" s="141">
        <v>0.16666666666666666</v>
      </c>
      <c r="F5" s="100"/>
      <c r="G5" s="100"/>
      <c r="H5" s="141">
        <v>0</v>
      </c>
      <c r="I5" s="100">
        <v>5</v>
      </c>
      <c r="J5" s="100">
        <v>3</v>
      </c>
      <c r="K5" s="141">
        <v>4.3478260869565216E-2</v>
      </c>
      <c r="L5" s="100">
        <v>8</v>
      </c>
      <c r="M5" s="100">
        <v>3</v>
      </c>
      <c r="N5" s="141">
        <v>5.3691275167785234E-2</v>
      </c>
      <c r="P5" s="161">
        <v>3</v>
      </c>
      <c r="Q5" s="314" t="s">
        <v>292</v>
      </c>
      <c r="R5" s="100">
        <v>3</v>
      </c>
      <c r="S5" s="100">
        <v>3</v>
      </c>
      <c r="T5" s="141">
        <v>0.375</v>
      </c>
      <c r="U5" s="100"/>
      <c r="V5" s="100"/>
      <c r="W5" s="141">
        <v>0</v>
      </c>
      <c r="X5" s="100">
        <v>5</v>
      </c>
      <c r="Y5" s="100">
        <v>3</v>
      </c>
      <c r="Z5" s="141">
        <v>0.625</v>
      </c>
      <c r="AA5" s="100">
        <v>8</v>
      </c>
      <c r="AB5" s="100">
        <v>3</v>
      </c>
      <c r="AC5" s="141">
        <v>1</v>
      </c>
    </row>
    <row r="6" spans="1:29" ht="34.5" customHeight="1" x14ac:dyDescent="0.25">
      <c r="A6" s="72">
        <v>4</v>
      </c>
      <c r="B6" s="76" t="s">
        <v>293</v>
      </c>
      <c r="C6" s="100">
        <v>1</v>
      </c>
      <c r="D6" s="100">
        <v>2</v>
      </c>
      <c r="E6" s="141">
        <v>5.5555555555555552E-2</v>
      </c>
      <c r="F6" s="100"/>
      <c r="G6" s="100"/>
      <c r="H6" s="141">
        <v>0</v>
      </c>
      <c r="I6" s="100"/>
      <c r="J6" s="100"/>
      <c r="K6" s="141">
        <v>0</v>
      </c>
      <c r="L6" s="100">
        <v>1</v>
      </c>
      <c r="M6" s="100">
        <v>2</v>
      </c>
      <c r="N6" s="141">
        <v>6.7114093959731542E-3</v>
      </c>
      <c r="P6" s="161">
        <v>4</v>
      </c>
      <c r="Q6" s="314" t="s">
        <v>293</v>
      </c>
      <c r="R6" s="100">
        <v>1</v>
      </c>
      <c r="S6" s="100">
        <v>2</v>
      </c>
      <c r="T6" s="141">
        <v>1</v>
      </c>
      <c r="U6" s="100"/>
      <c r="V6" s="100"/>
      <c r="W6" s="141">
        <v>0</v>
      </c>
      <c r="X6" s="100"/>
      <c r="Y6" s="100"/>
      <c r="Z6" s="141">
        <v>0</v>
      </c>
      <c r="AA6" s="100">
        <v>1</v>
      </c>
      <c r="AB6" s="100">
        <v>2</v>
      </c>
      <c r="AC6" s="141">
        <v>1</v>
      </c>
    </row>
    <row r="7" spans="1:29" ht="24.75" customHeight="1" x14ac:dyDescent="0.25">
      <c r="A7" s="444" t="s">
        <v>1423</v>
      </c>
      <c r="B7" s="444"/>
      <c r="C7" s="177">
        <v>18</v>
      </c>
      <c r="D7" s="315">
        <v>3.7777777777777777</v>
      </c>
      <c r="E7" s="178">
        <v>1</v>
      </c>
      <c r="F7" s="177">
        <v>16</v>
      </c>
      <c r="G7" s="315">
        <v>4.3125</v>
      </c>
      <c r="H7" s="178">
        <v>1</v>
      </c>
      <c r="I7" s="177">
        <v>115</v>
      </c>
      <c r="J7" s="315">
        <v>4.0869565217391308</v>
      </c>
      <c r="K7" s="178">
        <v>1</v>
      </c>
      <c r="L7" s="177">
        <v>149</v>
      </c>
      <c r="M7" s="315">
        <v>4.0738255033557049</v>
      </c>
      <c r="N7" s="178">
        <v>1</v>
      </c>
      <c r="P7" s="177"/>
      <c r="Q7" s="178" t="s">
        <v>1423</v>
      </c>
      <c r="R7" s="177">
        <v>18</v>
      </c>
      <c r="S7" s="315">
        <v>3.7777777777777777</v>
      </c>
      <c r="T7" s="178">
        <v>0.12080536912751678</v>
      </c>
      <c r="U7" s="177">
        <v>16</v>
      </c>
      <c r="V7" s="315">
        <v>4.3125</v>
      </c>
      <c r="W7" s="178">
        <v>0.10738255033557047</v>
      </c>
      <c r="X7" s="177">
        <v>115</v>
      </c>
      <c r="Y7" s="315">
        <v>4.0869565217391308</v>
      </c>
      <c r="Z7" s="178">
        <v>0.77181208053691275</v>
      </c>
      <c r="AA7" s="177">
        <v>149</v>
      </c>
      <c r="AB7" s="315">
        <v>4.0738255033557049</v>
      </c>
      <c r="AC7" s="178">
        <v>1</v>
      </c>
    </row>
    <row r="40" spans="1:14" ht="35.25" customHeight="1" x14ac:dyDescent="0.25">
      <c r="A40" s="426" t="s">
        <v>1521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8"/>
    </row>
    <row r="41" spans="1:14" ht="30" x14ac:dyDescent="0.25">
      <c r="A41" s="425" t="s">
        <v>190</v>
      </c>
      <c r="B41" s="105"/>
      <c r="C41" s="105" t="s">
        <v>1546</v>
      </c>
      <c r="D41" s="105"/>
      <c r="E41" s="105"/>
      <c r="F41" s="105"/>
      <c r="G41" s="105"/>
      <c r="H41" s="105"/>
    </row>
    <row r="42" spans="1:14" ht="105" x14ac:dyDescent="0.25">
      <c r="A42" s="425"/>
      <c r="B42" s="105"/>
      <c r="C42" s="105" t="s">
        <v>264</v>
      </c>
      <c r="D42" s="105"/>
      <c r="E42" s="105"/>
      <c r="F42" s="105" t="s">
        <v>1555</v>
      </c>
      <c r="G42" s="105" t="s">
        <v>1557</v>
      </c>
      <c r="H42" s="105" t="s">
        <v>1573</v>
      </c>
    </row>
    <row r="43" spans="1:14" ht="90" x14ac:dyDescent="0.25">
      <c r="A43" s="425"/>
      <c r="B43" s="105" t="s">
        <v>1520</v>
      </c>
      <c r="C43" s="105" t="s">
        <v>1556</v>
      </c>
      <c r="D43" s="105" t="s">
        <v>1558</v>
      </c>
      <c r="E43" s="105" t="s">
        <v>1574</v>
      </c>
      <c r="F43" s="105"/>
      <c r="G43" s="105"/>
      <c r="H43" s="105"/>
    </row>
    <row r="44" spans="1:14" ht="30" x14ac:dyDescent="0.25">
      <c r="A44" s="145">
        <v>1</v>
      </c>
      <c r="B44" s="76" t="s">
        <v>290</v>
      </c>
      <c r="C44" s="100">
        <v>15</v>
      </c>
      <c r="D44" s="141">
        <v>0.13043478260869565</v>
      </c>
      <c r="E44" s="100">
        <v>5</v>
      </c>
      <c r="F44" s="100">
        <v>15</v>
      </c>
      <c r="G44" s="141">
        <v>0.13043478260869565</v>
      </c>
      <c r="H44" s="100">
        <v>5</v>
      </c>
    </row>
    <row r="45" spans="1:14" x14ac:dyDescent="0.25">
      <c r="A45" s="145">
        <v>2</v>
      </c>
      <c r="B45" s="76" t="s">
        <v>291</v>
      </c>
      <c r="C45" s="100">
        <v>95</v>
      </c>
      <c r="D45" s="141">
        <v>0.82608695652173914</v>
      </c>
      <c r="E45" s="100">
        <v>4</v>
      </c>
      <c r="F45" s="100">
        <v>95</v>
      </c>
      <c r="G45" s="141">
        <v>0.82608695652173914</v>
      </c>
      <c r="H45" s="100">
        <v>4</v>
      </c>
    </row>
    <row r="46" spans="1:14" x14ac:dyDescent="0.25">
      <c r="A46" s="145">
        <v>3</v>
      </c>
      <c r="B46" s="76" t="s">
        <v>292</v>
      </c>
      <c r="C46" s="100">
        <v>5</v>
      </c>
      <c r="D46" s="141">
        <v>4.3478260869565216E-2</v>
      </c>
      <c r="E46" s="100">
        <v>3</v>
      </c>
      <c r="F46" s="100">
        <v>5</v>
      </c>
      <c r="G46" s="141">
        <v>4.3478260869565216E-2</v>
      </c>
      <c r="H46" s="100">
        <v>3</v>
      </c>
    </row>
    <row r="47" spans="1:14" x14ac:dyDescent="0.25">
      <c r="A47" s="145">
        <v>4</v>
      </c>
      <c r="B47" s="123" t="s">
        <v>1423</v>
      </c>
      <c r="C47" s="127">
        <v>115</v>
      </c>
      <c r="D47" s="142">
        <v>1</v>
      </c>
      <c r="E47" s="151">
        <v>4.0869565217391308</v>
      </c>
      <c r="F47" s="127">
        <v>115</v>
      </c>
      <c r="G47" s="142">
        <v>1</v>
      </c>
      <c r="H47" s="151">
        <v>4.0869565217391308</v>
      </c>
    </row>
    <row r="48" spans="1:14" x14ac:dyDescent="0.25">
      <c r="A48" s="129"/>
    </row>
    <row r="50" spans="1:8" ht="27.75" customHeight="1" x14ac:dyDescent="0.25">
      <c r="A50" s="417" t="s">
        <v>1577</v>
      </c>
      <c r="B50" s="417"/>
      <c r="C50" s="417"/>
      <c r="D50" s="417"/>
      <c r="E50" s="417"/>
      <c r="F50" s="417"/>
      <c r="G50" s="417"/>
      <c r="H50" s="417"/>
    </row>
    <row r="51" spans="1:8" ht="30" x14ac:dyDescent="0.25">
      <c r="A51" s="425" t="s">
        <v>190</v>
      </c>
      <c r="B51" s="105"/>
      <c r="C51" s="105" t="s">
        <v>1546</v>
      </c>
      <c r="D51" s="105"/>
      <c r="E51" s="105"/>
      <c r="F51" s="105"/>
      <c r="G51" s="105"/>
      <c r="H51" s="105"/>
    </row>
    <row r="52" spans="1:8" ht="105" x14ac:dyDescent="0.25">
      <c r="A52" s="425"/>
      <c r="B52" s="105"/>
      <c r="C52" s="105" t="s">
        <v>266</v>
      </c>
      <c r="D52" s="105"/>
      <c r="E52" s="105"/>
      <c r="F52" s="105" t="s">
        <v>1555</v>
      </c>
      <c r="G52" s="105" t="s">
        <v>1557</v>
      </c>
      <c r="H52" s="105" t="s">
        <v>1573</v>
      </c>
    </row>
    <row r="53" spans="1:8" ht="90" x14ac:dyDescent="0.25">
      <c r="A53" s="425"/>
      <c r="B53" s="105" t="s">
        <v>1520</v>
      </c>
      <c r="C53" s="105" t="s">
        <v>1556</v>
      </c>
      <c r="D53" s="105" t="s">
        <v>1558</v>
      </c>
      <c r="E53" s="105" t="s">
        <v>1574</v>
      </c>
      <c r="F53" s="105"/>
      <c r="G53" s="105"/>
      <c r="H53" s="105"/>
    </row>
    <row r="54" spans="1:8" ht="30" x14ac:dyDescent="0.25">
      <c r="A54" s="145">
        <v>1</v>
      </c>
      <c r="B54" s="76" t="s">
        <v>290</v>
      </c>
      <c r="C54" s="100">
        <v>1</v>
      </c>
      <c r="D54" s="141">
        <v>5.5555555555555552E-2</v>
      </c>
      <c r="E54" s="100">
        <v>5</v>
      </c>
      <c r="F54" s="100">
        <v>1</v>
      </c>
      <c r="G54" s="141">
        <v>5.5555555555555552E-2</v>
      </c>
      <c r="H54" s="100">
        <v>5</v>
      </c>
    </row>
    <row r="55" spans="1:8" x14ac:dyDescent="0.25">
      <c r="A55" s="145">
        <v>2</v>
      </c>
      <c r="B55" s="76" t="s">
        <v>291</v>
      </c>
      <c r="C55" s="100">
        <v>13</v>
      </c>
      <c r="D55" s="141">
        <v>0.72222222222222221</v>
      </c>
      <c r="E55" s="100">
        <v>4</v>
      </c>
      <c r="F55" s="100">
        <v>13</v>
      </c>
      <c r="G55" s="141">
        <v>0.72222222222222221</v>
      </c>
      <c r="H55" s="100">
        <v>4</v>
      </c>
    </row>
    <row r="56" spans="1:8" x14ac:dyDescent="0.25">
      <c r="A56" s="145">
        <v>3</v>
      </c>
      <c r="B56" s="76" t="s">
        <v>292</v>
      </c>
      <c r="C56" s="100">
        <v>3</v>
      </c>
      <c r="D56" s="141">
        <v>0.16666666666666666</v>
      </c>
      <c r="E56" s="100">
        <v>3</v>
      </c>
      <c r="F56" s="100">
        <v>3</v>
      </c>
      <c r="G56" s="141">
        <v>0.16666666666666666</v>
      </c>
      <c r="H56" s="100">
        <v>3</v>
      </c>
    </row>
    <row r="57" spans="1:8" x14ac:dyDescent="0.25">
      <c r="A57" s="145">
        <v>4</v>
      </c>
      <c r="B57" s="76" t="s">
        <v>293</v>
      </c>
      <c r="C57" s="100">
        <v>1</v>
      </c>
      <c r="D57" s="141">
        <v>5.5555555555555552E-2</v>
      </c>
      <c r="E57" s="100">
        <v>2</v>
      </c>
      <c r="F57" s="100">
        <v>1</v>
      </c>
      <c r="G57" s="141">
        <v>5.5555555555555552E-2</v>
      </c>
      <c r="H57" s="100">
        <v>2</v>
      </c>
    </row>
    <row r="58" spans="1:8" x14ac:dyDescent="0.25">
      <c r="A58" s="129"/>
      <c r="B58" s="123" t="s">
        <v>1423</v>
      </c>
      <c r="C58" s="127">
        <v>18</v>
      </c>
      <c r="D58" s="142">
        <v>1</v>
      </c>
      <c r="E58" s="151">
        <v>3.7777777777777777</v>
      </c>
      <c r="F58" s="127">
        <v>18</v>
      </c>
      <c r="G58" s="142">
        <v>1</v>
      </c>
      <c r="H58" s="151">
        <v>3.7777777777777777</v>
      </c>
    </row>
    <row r="60" spans="1:8" ht="24.75" customHeight="1" x14ac:dyDescent="0.25">
      <c r="A60" s="417" t="s">
        <v>1578</v>
      </c>
      <c r="B60" s="417"/>
      <c r="C60" s="417"/>
      <c r="D60" s="417"/>
      <c r="E60" s="417"/>
      <c r="F60" s="417"/>
      <c r="G60" s="417"/>
      <c r="H60" s="417"/>
    </row>
    <row r="61" spans="1:8" ht="30" hidden="1" x14ac:dyDescent="0.25">
      <c r="A61" s="425" t="s">
        <v>190</v>
      </c>
      <c r="B61" s="105"/>
      <c r="C61" s="105" t="s">
        <v>1546</v>
      </c>
      <c r="D61" s="105"/>
      <c r="E61" s="105"/>
      <c r="F61" s="105"/>
      <c r="G61" s="105"/>
      <c r="H61" s="105"/>
    </row>
    <row r="62" spans="1:8" ht="105" x14ac:dyDescent="0.25">
      <c r="A62" s="425"/>
      <c r="B62" s="105"/>
      <c r="C62" s="105" t="s">
        <v>265</v>
      </c>
      <c r="D62" s="105"/>
      <c r="E62" s="105"/>
      <c r="F62" s="105" t="s">
        <v>1555</v>
      </c>
      <c r="G62" s="105" t="s">
        <v>1557</v>
      </c>
      <c r="H62" s="105" t="s">
        <v>1573</v>
      </c>
    </row>
    <row r="63" spans="1:8" ht="90" x14ac:dyDescent="0.25">
      <c r="A63" s="425"/>
      <c r="B63" s="105" t="s">
        <v>1520</v>
      </c>
      <c r="C63" s="105" t="s">
        <v>1556</v>
      </c>
      <c r="D63" s="105" t="s">
        <v>1558</v>
      </c>
      <c r="E63" s="105" t="s">
        <v>1574</v>
      </c>
      <c r="F63" s="105"/>
      <c r="G63" s="105"/>
      <c r="H63" s="105"/>
    </row>
    <row r="64" spans="1:8" ht="30" x14ac:dyDescent="0.25">
      <c r="A64" s="145">
        <v>1</v>
      </c>
      <c r="B64" s="76" t="s">
        <v>290</v>
      </c>
      <c r="C64" s="100">
        <v>5</v>
      </c>
      <c r="D64" s="141">
        <v>0.3125</v>
      </c>
      <c r="E64" s="100">
        <v>5</v>
      </c>
      <c r="F64" s="100">
        <v>5</v>
      </c>
      <c r="G64" s="141">
        <v>0.3125</v>
      </c>
      <c r="H64" s="100">
        <v>5</v>
      </c>
    </row>
    <row r="65" spans="1:8" x14ac:dyDescent="0.25">
      <c r="A65" s="145">
        <v>2</v>
      </c>
      <c r="B65" s="76" t="s">
        <v>291</v>
      </c>
      <c r="C65" s="100">
        <v>11</v>
      </c>
      <c r="D65" s="141">
        <v>0.6875</v>
      </c>
      <c r="E65" s="100">
        <v>4</v>
      </c>
      <c r="F65" s="100">
        <v>11</v>
      </c>
      <c r="G65" s="141">
        <v>0.6875</v>
      </c>
      <c r="H65" s="100">
        <v>4</v>
      </c>
    </row>
    <row r="66" spans="1:8" x14ac:dyDescent="0.25">
      <c r="A66" s="147"/>
      <c r="B66" s="123" t="s">
        <v>1423</v>
      </c>
      <c r="C66" s="127">
        <v>16</v>
      </c>
      <c r="D66" s="142">
        <v>1</v>
      </c>
      <c r="E66" s="151">
        <v>4.3125</v>
      </c>
      <c r="F66" s="127">
        <v>16</v>
      </c>
      <c r="G66" s="142">
        <v>1</v>
      </c>
      <c r="H66" s="151">
        <v>4.3125</v>
      </c>
    </row>
    <row r="72" spans="1:8" ht="29.25" customHeight="1" x14ac:dyDescent="0.25">
      <c r="A72" s="417" t="s">
        <v>1579</v>
      </c>
      <c r="B72" s="417"/>
      <c r="C72" s="417"/>
      <c r="D72" s="417"/>
      <c r="E72" s="417"/>
      <c r="F72" s="417"/>
      <c r="G72" s="417"/>
      <c r="H72" s="417"/>
    </row>
    <row r="73" spans="1:8" ht="30" hidden="1" x14ac:dyDescent="0.25">
      <c r="A73" s="425" t="s">
        <v>190</v>
      </c>
      <c r="B73" s="105"/>
      <c r="C73" s="105" t="s">
        <v>1546</v>
      </c>
      <c r="D73" s="105"/>
      <c r="E73" s="105"/>
      <c r="F73" s="105"/>
      <c r="G73" s="105"/>
      <c r="H73" s="105"/>
    </row>
    <row r="74" spans="1:8" ht="105" x14ac:dyDescent="0.25">
      <c r="A74" s="425"/>
      <c r="B74" s="105"/>
      <c r="C74" s="105" t="s">
        <v>264</v>
      </c>
      <c r="D74" s="105"/>
      <c r="E74" s="105"/>
      <c r="F74" s="105" t="s">
        <v>1555</v>
      </c>
      <c r="G74" s="105" t="s">
        <v>1557</v>
      </c>
      <c r="H74" s="105" t="s">
        <v>1573</v>
      </c>
    </row>
    <row r="75" spans="1:8" ht="90" x14ac:dyDescent="0.25">
      <c r="A75" s="425"/>
      <c r="B75" s="105" t="s">
        <v>1520</v>
      </c>
      <c r="C75" s="105" t="s">
        <v>1556</v>
      </c>
      <c r="D75" s="105" t="s">
        <v>1558</v>
      </c>
      <c r="E75" s="105" t="s">
        <v>1574</v>
      </c>
      <c r="F75" s="105"/>
      <c r="G75" s="105"/>
      <c r="H75" s="105"/>
    </row>
    <row r="76" spans="1:8" ht="30" x14ac:dyDescent="0.25">
      <c r="A76" s="145">
        <v>1</v>
      </c>
      <c r="B76" s="76" t="s">
        <v>290</v>
      </c>
      <c r="C76" s="100">
        <v>15</v>
      </c>
      <c r="D76" s="141">
        <v>0.13043478260869565</v>
      </c>
      <c r="E76" s="100">
        <v>5</v>
      </c>
      <c r="F76" s="100">
        <v>15</v>
      </c>
      <c r="G76" s="141">
        <v>0.13043478260869565</v>
      </c>
      <c r="H76" s="100">
        <v>5</v>
      </c>
    </row>
    <row r="77" spans="1:8" x14ac:dyDescent="0.25">
      <c r="A77" s="145">
        <v>2</v>
      </c>
      <c r="B77" s="76" t="s">
        <v>291</v>
      </c>
      <c r="C77" s="100">
        <v>95</v>
      </c>
      <c r="D77" s="141">
        <v>0.82608695652173914</v>
      </c>
      <c r="E77" s="100">
        <v>4</v>
      </c>
      <c r="F77" s="100">
        <v>95</v>
      </c>
      <c r="G77" s="141">
        <v>0.82608695652173914</v>
      </c>
      <c r="H77" s="100">
        <v>4</v>
      </c>
    </row>
    <row r="78" spans="1:8" x14ac:dyDescent="0.25">
      <c r="A78" s="145">
        <v>3</v>
      </c>
      <c r="B78" s="76" t="s">
        <v>292</v>
      </c>
      <c r="C78" s="100">
        <v>5</v>
      </c>
      <c r="D78" s="141">
        <v>4.3478260869565216E-2</v>
      </c>
      <c r="E78" s="100">
        <v>3</v>
      </c>
      <c r="F78" s="100">
        <v>5</v>
      </c>
      <c r="G78" s="141">
        <v>4.3478260869565216E-2</v>
      </c>
      <c r="H78" s="100">
        <v>3</v>
      </c>
    </row>
    <row r="79" spans="1:8" x14ac:dyDescent="0.25">
      <c r="A79" s="145">
        <v>4</v>
      </c>
      <c r="B79" s="123" t="s">
        <v>1423</v>
      </c>
      <c r="C79" s="127">
        <v>115</v>
      </c>
      <c r="D79" s="142">
        <v>1</v>
      </c>
      <c r="E79" s="151">
        <v>4.0869565217391308</v>
      </c>
      <c r="F79" s="127">
        <v>115</v>
      </c>
      <c r="G79" s="142">
        <v>1</v>
      </c>
      <c r="H79" s="151">
        <v>4.0869565217391308</v>
      </c>
    </row>
    <row r="82" spans="2:12" x14ac:dyDescent="0.25">
      <c r="B82" s="138" t="s">
        <v>266</v>
      </c>
      <c r="C82" s="137">
        <v>1</v>
      </c>
      <c r="D82" s="166">
        <v>5.5555555555555552E-2</v>
      </c>
      <c r="E82" s="137">
        <v>3</v>
      </c>
      <c r="F82" s="166">
        <v>0.16666666666666666</v>
      </c>
      <c r="G82" s="137">
        <v>13</v>
      </c>
      <c r="H82" s="166">
        <v>0.72222222222222221</v>
      </c>
      <c r="I82" s="137">
        <v>1</v>
      </c>
      <c r="J82" s="166">
        <v>5.5555555555555552E-2</v>
      </c>
      <c r="K82" s="137">
        <v>18</v>
      </c>
      <c r="L82" s="166">
        <v>1</v>
      </c>
    </row>
    <row r="83" spans="2:12" x14ac:dyDescent="0.25">
      <c r="B83" s="138" t="s">
        <v>265</v>
      </c>
      <c r="C83" s="137"/>
      <c r="D83" s="166">
        <v>0</v>
      </c>
      <c r="E83" s="137"/>
      <c r="F83" s="166">
        <v>0</v>
      </c>
      <c r="G83" s="137">
        <v>11</v>
      </c>
      <c r="H83" s="166">
        <v>0.6875</v>
      </c>
      <c r="I83" s="137">
        <v>5</v>
      </c>
      <c r="J83" s="166">
        <v>0.3125</v>
      </c>
      <c r="K83" s="137">
        <v>16</v>
      </c>
      <c r="L83" s="166">
        <v>1</v>
      </c>
    </row>
    <row r="84" spans="2:12" x14ac:dyDescent="0.25">
      <c r="B84" s="138" t="s">
        <v>264</v>
      </c>
      <c r="C84" s="137"/>
      <c r="D84" s="166">
        <v>0</v>
      </c>
      <c r="E84" s="137">
        <v>5</v>
      </c>
      <c r="F84" s="166">
        <v>4.3478260869565216E-2</v>
      </c>
      <c r="G84" s="137">
        <v>95</v>
      </c>
      <c r="H84" s="166">
        <v>0.82608695652173914</v>
      </c>
      <c r="I84" s="137">
        <v>15</v>
      </c>
      <c r="J84" s="166">
        <v>0.13043478260869565</v>
      </c>
      <c r="K84" s="137">
        <v>115</v>
      </c>
      <c r="L84" s="166">
        <v>1</v>
      </c>
    </row>
    <row r="85" spans="2:12" x14ac:dyDescent="0.25">
      <c r="B85" s="209" t="s">
        <v>1423</v>
      </c>
      <c r="C85" s="210">
        <v>1</v>
      </c>
      <c r="D85" s="211">
        <v>6.7114093959731542E-3</v>
      </c>
      <c r="E85" s="210">
        <v>8</v>
      </c>
      <c r="F85" s="211">
        <v>5.3691275167785234E-2</v>
      </c>
      <c r="G85" s="210">
        <v>119</v>
      </c>
      <c r="H85" s="211">
        <v>0.79865771812080533</v>
      </c>
      <c r="I85" s="210">
        <v>21</v>
      </c>
      <c r="J85" s="211">
        <v>0.14093959731543623</v>
      </c>
      <c r="K85" s="210">
        <v>149</v>
      </c>
      <c r="L85" s="211">
        <v>1</v>
      </c>
    </row>
  </sheetData>
  <mergeCells count="11">
    <mergeCell ref="P1:AC1"/>
    <mergeCell ref="A61:A63"/>
    <mergeCell ref="A60:H60"/>
    <mergeCell ref="A73:A75"/>
    <mergeCell ref="A72:H72"/>
    <mergeCell ref="A1:N1"/>
    <mergeCell ref="A7:B7"/>
    <mergeCell ref="A41:A43"/>
    <mergeCell ref="A40:N40"/>
    <mergeCell ref="A51:A53"/>
    <mergeCell ref="A50:H50"/>
  </mergeCells>
  <pageMargins left="0.7" right="0.7" top="0.75" bottom="0.75" header="0.3" footer="0.3"/>
  <pageSetup orientation="portrait" verticalDpi="0" r:id="rId5"/>
  <drawing r:id="rId6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opLeftCell="A19" workbookViewId="0">
      <selection activeCell="G4" sqref="G4"/>
    </sheetView>
  </sheetViews>
  <sheetFormatPr defaultRowHeight="15" x14ac:dyDescent="0.25"/>
  <cols>
    <col min="1" max="1" width="5.42578125" customWidth="1"/>
    <col min="2" max="2" width="10" customWidth="1"/>
    <col min="14" max="14" width="10" customWidth="1"/>
  </cols>
  <sheetData>
    <row r="1" spans="1:23" ht="30" customHeight="1" x14ac:dyDescent="0.25">
      <c r="A1" s="458" t="s">
        <v>1714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M1" s="458" t="s">
        <v>1713</v>
      </c>
      <c r="N1" s="458"/>
      <c r="O1" s="458"/>
      <c r="P1" s="458"/>
      <c r="Q1" s="458"/>
      <c r="R1" s="458"/>
      <c r="S1" s="458"/>
      <c r="T1" s="458"/>
      <c r="U1" s="458"/>
      <c r="V1" s="458"/>
      <c r="W1" s="458"/>
    </row>
    <row r="2" spans="1:23" ht="120" x14ac:dyDescent="0.25">
      <c r="A2" s="174" t="s">
        <v>190</v>
      </c>
      <c r="B2" s="174" t="s">
        <v>1520</v>
      </c>
      <c r="C2" s="174" t="s">
        <v>1746</v>
      </c>
      <c r="D2" s="174" t="s">
        <v>1747</v>
      </c>
      <c r="E2" s="174" t="s">
        <v>1748</v>
      </c>
      <c r="F2" s="174" t="s">
        <v>1749</v>
      </c>
      <c r="G2" s="174" t="s">
        <v>1750</v>
      </c>
      <c r="H2" s="174" t="s">
        <v>1751</v>
      </c>
      <c r="I2" s="174" t="s">
        <v>1752</v>
      </c>
      <c r="J2" s="174" t="s">
        <v>1753</v>
      </c>
      <c r="K2" s="174" t="s">
        <v>1754</v>
      </c>
      <c r="M2" s="174" t="s">
        <v>190</v>
      </c>
      <c r="N2" s="174" t="s">
        <v>1520</v>
      </c>
      <c r="O2" s="174" t="s">
        <v>1704</v>
      </c>
      <c r="P2" s="174" t="s">
        <v>1705</v>
      </c>
      <c r="Q2" s="174" t="s">
        <v>1706</v>
      </c>
      <c r="R2" s="174" t="s">
        <v>1707</v>
      </c>
      <c r="S2" s="174" t="s">
        <v>1708</v>
      </c>
      <c r="T2" s="174" t="s">
        <v>1709</v>
      </c>
      <c r="U2" s="174" t="s">
        <v>1710</v>
      </c>
      <c r="V2" s="174" t="s">
        <v>1711</v>
      </c>
      <c r="W2" s="174" t="s">
        <v>1712</v>
      </c>
    </row>
    <row r="3" spans="1:23" ht="31.5" customHeight="1" x14ac:dyDescent="0.25">
      <c r="A3" s="75">
        <v>1</v>
      </c>
      <c r="B3" s="76" t="s">
        <v>1674</v>
      </c>
      <c r="C3" s="100">
        <v>15</v>
      </c>
      <c r="D3" s="100">
        <v>5</v>
      </c>
      <c r="E3" s="141">
        <v>0.12195121951219512</v>
      </c>
      <c r="F3" s="100">
        <v>6</v>
      </c>
      <c r="G3" s="100">
        <v>5</v>
      </c>
      <c r="H3" s="141">
        <v>0.23076923076923078</v>
      </c>
      <c r="I3" s="100">
        <v>21</v>
      </c>
      <c r="J3" s="100">
        <v>5</v>
      </c>
      <c r="K3" s="141">
        <v>0.14093959731543623</v>
      </c>
      <c r="M3" s="75">
        <v>1</v>
      </c>
      <c r="N3" s="76" t="s">
        <v>1674</v>
      </c>
      <c r="O3" s="100">
        <v>15</v>
      </c>
      <c r="P3" s="100">
        <v>5</v>
      </c>
      <c r="Q3" s="141">
        <v>0.7142857142857143</v>
      </c>
      <c r="R3" s="100">
        <v>6</v>
      </c>
      <c r="S3" s="100">
        <v>5</v>
      </c>
      <c r="T3" s="141">
        <v>0.2857142857142857</v>
      </c>
      <c r="U3" s="100">
        <v>21</v>
      </c>
      <c r="V3" s="100">
        <v>5</v>
      </c>
      <c r="W3" s="141">
        <v>1</v>
      </c>
    </row>
    <row r="4" spans="1:23" ht="31.5" customHeight="1" x14ac:dyDescent="0.25">
      <c r="A4" s="75">
        <v>2</v>
      </c>
      <c r="B4" s="76" t="s">
        <v>1675</v>
      </c>
      <c r="C4" s="100">
        <v>99</v>
      </c>
      <c r="D4" s="100">
        <v>4</v>
      </c>
      <c r="E4" s="141">
        <v>0.80487804878048785</v>
      </c>
      <c r="F4" s="100">
        <v>20</v>
      </c>
      <c r="G4" s="100">
        <v>4</v>
      </c>
      <c r="H4" s="141">
        <v>0.76923076923076927</v>
      </c>
      <c r="I4" s="100">
        <v>119</v>
      </c>
      <c r="J4" s="100">
        <v>4</v>
      </c>
      <c r="K4" s="141">
        <v>0.79865771812080533</v>
      </c>
      <c r="M4" s="75">
        <v>2</v>
      </c>
      <c r="N4" s="76" t="s">
        <v>1675</v>
      </c>
      <c r="O4" s="100">
        <v>99</v>
      </c>
      <c r="P4" s="100">
        <v>4</v>
      </c>
      <c r="Q4" s="141">
        <v>0.83193277310924374</v>
      </c>
      <c r="R4" s="100">
        <v>20</v>
      </c>
      <c r="S4" s="100">
        <v>4</v>
      </c>
      <c r="T4" s="141">
        <v>0.16806722689075632</v>
      </c>
      <c r="U4" s="100">
        <v>119</v>
      </c>
      <c r="V4" s="100">
        <v>4</v>
      </c>
      <c r="W4" s="141">
        <v>1</v>
      </c>
    </row>
    <row r="5" spans="1:23" ht="31.5" customHeight="1" x14ac:dyDescent="0.25">
      <c r="A5" s="75">
        <v>3</v>
      </c>
      <c r="B5" s="76" t="s">
        <v>1676</v>
      </c>
      <c r="C5" s="100">
        <v>8</v>
      </c>
      <c r="D5" s="100">
        <v>3</v>
      </c>
      <c r="E5" s="141">
        <v>6.5040650406504072E-2</v>
      </c>
      <c r="F5" s="100"/>
      <c r="G5" s="100"/>
      <c r="H5" s="141">
        <v>0</v>
      </c>
      <c r="I5" s="100">
        <v>8</v>
      </c>
      <c r="J5" s="100">
        <v>3</v>
      </c>
      <c r="K5" s="141">
        <v>5.3691275167785234E-2</v>
      </c>
      <c r="M5" s="75">
        <v>3</v>
      </c>
      <c r="N5" s="76" t="s">
        <v>1676</v>
      </c>
      <c r="O5" s="100">
        <v>8</v>
      </c>
      <c r="P5" s="100">
        <v>3</v>
      </c>
      <c r="Q5" s="141">
        <v>1</v>
      </c>
      <c r="R5" s="100"/>
      <c r="S5" s="100"/>
      <c r="T5" s="141">
        <v>0</v>
      </c>
      <c r="U5" s="100">
        <v>8</v>
      </c>
      <c r="V5" s="100">
        <v>3</v>
      </c>
      <c r="W5" s="141">
        <v>1</v>
      </c>
    </row>
    <row r="6" spans="1:23" ht="31.5" customHeight="1" x14ac:dyDescent="0.25">
      <c r="A6" s="75">
        <v>4</v>
      </c>
      <c r="B6" s="76" t="s">
        <v>1677</v>
      </c>
      <c r="C6" s="100">
        <v>1</v>
      </c>
      <c r="D6" s="100">
        <v>2</v>
      </c>
      <c r="E6" s="141">
        <v>8.130081300813009E-3</v>
      </c>
      <c r="F6" s="100"/>
      <c r="G6" s="100"/>
      <c r="H6" s="141">
        <v>0</v>
      </c>
      <c r="I6" s="100">
        <v>1</v>
      </c>
      <c r="J6" s="100">
        <v>2</v>
      </c>
      <c r="K6" s="141">
        <v>6.7114093959731542E-3</v>
      </c>
      <c r="M6" s="75">
        <v>4</v>
      </c>
      <c r="N6" s="76" t="s">
        <v>1677</v>
      </c>
      <c r="O6" s="100">
        <v>1</v>
      </c>
      <c r="P6" s="100">
        <v>2</v>
      </c>
      <c r="Q6" s="141">
        <v>1</v>
      </c>
      <c r="R6" s="100"/>
      <c r="S6" s="100"/>
      <c r="T6" s="141">
        <v>0</v>
      </c>
      <c r="U6" s="100">
        <v>1</v>
      </c>
      <c r="V6" s="100">
        <v>2</v>
      </c>
      <c r="W6" s="141">
        <v>1</v>
      </c>
    </row>
    <row r="7" spans="1:23" ht="23.25" customHeight="1" x14ac:dyDescent="0.25">
      <c r="A7" s="459" t="s">
        <v>1423</v>
      </c>
      <c r="B7" s="459"/>
      <c r="C7" s="103">
        <f>SUM(C3:C6)</f>
        <v>123</v>
      </c>
      <c r="D7" s="93">
        <v>4.0406504065040654</v>
      </c>
      <c r="E7" s="316">
        <f>SUM(E3:E6)</f>
        <v>1</v>
      </c>
      <c r="F7" s="103">
        <f>SUM(F3:F6)</f>
        <v>26</v>
      </c>
      <c r="G7" s="93">
        <v>4.2307692307692308</v>
      </c>
      <c r="H7" s="316">
        <f>SUM(H3:H6)</f>
        <v>1</v>
      </c>
      <c r="I7" s="103">
        <f>SUM(I3:I6)</f>
        <v>149</v>
      </c>
      <c r="J7" s="93">
        <v>4.0738255033557049</v>
      </c>
      <c r="K7" s="316">
        <f>SUM(K3:K6)</f>
        <v>1</v>
      </c>
      <c r="M7" s="425" t="s">
        <v>1423</v>
      </c>
      <c r="N7" s="425"/>
      <c r="O7" s="177">
        <v>123</v>
      </c>
      <c r="P7" s="315">
        <v>4.0406504065040654</v>
      </c>
      <c r="Q7" s="178">
        <v>0.82550335570469802</v>
      </c>
      <c r="R7" s="177">
        <v>26</v>
      </c>
      <c r="S7" s="315">
        <v>4.2307692307692308</v>
      </c>
      <c r="T7" s="178">
        <v>0.17449664429530201</v>
      </c>
      <c r="U7" s="177">
        <v>149</v>
      </c>
      <c r="V7" s="315">
        <v>4.0738255033557049</v>
      </c>
      <c r="W7" s="178">
        <v>1</v>
      </c>
    </row>
  </sheetData>
  <mergeCells count="4">
    <mergeCell ref="A1:K1"/>
    <mergeCell ref="A7:B7"/>
    <mergeCell ref="M1:W1"/>
    <mergeCell ref="M7:N7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53"/>
  <sheetViews>
    <sheetView topLeftCell="A158" workbookViewId="0">
      <selection activeCell="O147" sqref="O147"/>
    </sheetView>
  </sheetViews>
  <sheetFormatPr defaultRowHeight="15" x14ac:dyDescent="0.25"/>
  <cols>
    <col min="1" max="1" width="5.140625" customWidth="1"/>
    <col min="2" max="2" width="17.7109375" customWidth="1"/>
    <col min="3" max="9" width="7.42578125" customWidth="1"/>
    <col min="10" max="10" width="8.28515625" customWidth="1"/>
    <col min="11" max="14" width="7.42578125" customWidth="1"/>
    <col min="15" max="16" width="7.42578125" style="106" customWidth="1"/>
  </cols>
  <sheetData>
    <row r="2" spans="1:16" ht="27.75" customHeight="1" x14ac:dyDescent="0.25">
      <c r="A2" s="473" t="s">
        <v>1522</v>
      </c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5"/>
    </row>
    <row r="3" spans="1:16" ht="27.75" customHeight="1" x14ac:dyDescent="0.25">
      <c r="A3" s="471" t="s">
        <v>190</v>
      </c>
      <c r="B3" s="112"/>
      <c r="C3" s="469" t="s">
        <v>1524</v>
      </c>
      <c r="D3" s="470"/>
      <c r="E3" s="469" t="s">
        <v>1523</v>
      </c>
      <c r="F3" s="470"/>
      <c r="G3" s="469" t="s">
        <v>1525</v>
      </c>
      <c r="H3" s="470"/>
      <c r="I3" s="469" t="s">
        <v>1526</v>
      </c>
      <c r="J3" s="470"/>
      <c r="K3" s="469" t="s">
        <v>1527</v>
      </c>
      <c r="L3" s="470"/>
      <c r="M3" s="469" t="s">
        <v>1528</v>
      </c>
      <c r="N3" s="470"/>
      <c r="O3" s="469" t="s">
        <v>1529</v>
      </c>
      <c r="P3" s="470"/>
    </row>
    <row r="4" spans="1:16" ht="38.25" x14ac:dyDescent="0.25">
      <c r="A4" s="472"/>
      <c r="B4" s="112" t="s">
        <v>1520</v>
      </c>
      <c r="C4" s="107" t="s">
        <v>1715</v>
      </c>
      <c r="D4" s="107" t="s">
        <v>1519</v>
      </c>
      <c r="E4" s="107" t="s">
        <v>1715</v>
      </c>
      <c r="F4" s="107" t="s">
        <v>1519</v>
      </c>
      <c r="G4" s="107" t="s">
        <v>1715</v>
      </c>
      <c r="H4" s="107" t="s">
        <v>1519</v>
      </c>
      <c r="I4" s="107" t="s">
        <v>1715</v>
      </c>
      <c r="J4" s="107" t="s">
        <v>1519</v>
      </c>
      <c r="K4" s="107" t="s">
        <v>1715</v>
      </c>
      <c r="L4" s="107" t="s">
        <v>1519</v>
      </c>
      <c r="M4" s="107" t="s">
        <v>1715</v>
      </c>
      <c r="N4" s="107" t="s">
        <v>1519</v>
      </c>
      <c r="O4" s="107" t="s">
        <v>1715</v>
      </c>
      <c r="P4" s="107" t="s">
        <v>1519</v>
      </c>
    </row>
    <row r="5" spans="1:16" x14ac:dyDescent="0.25">
      <c r="A5" s="108">
        <v>1</v>
      </c>
      <c r="B5" s="109" t="s">
        <v>290</v>
      </c>
      <c r="C5" s="110">
        <v>5</v>
      </c>
      <c r="D5" s="317">
        <v>0.12195121951219512</v>
      </c>
      <c r="E5" s="110">
        <v>3</v>
      </c>
      <c r="F5" s="317">
        <v>0.1875</v>
      </c>
      <c r="G5" s="110">
        <v>6</v>
      </c>
      <c r="H5" s="317">
        <v>0.31578947368421051</v>
      </c>
      <c r="I5" s="110"/>
      <c r="J5" s="317">
        <v>0</v>
      </c>
      <c r="K5" s="110">
        <v>7</v>
      </c>
      <c r="L5" s="317">
        <v>0.14000000000000001</v>
      </c>
      <c r="M5" s="110"/>
      <c r="N5" s="317">
        <v>0</v>
      </c>
      <c r="O5" s="110"/>
      <c r="P5" s="317">
        <v>0</v>
      </c>
    </row>
    <row r="6" spans="1:16" x14ac:dyDescent="0.25">
      <c r="A6" s="108">
        <v>2</v>
      </c>
      <c r="B6" s="109" t="s">
        <v>291</v>
      </c>
      <c r="C6" s="110">
        <v>35</v>
      </c>
      <c r="D6" s="317">
        <v>0.85365853658536583</v>
      </c>
      <c r="E6" s="110">
        <v>13</v>
      </c>
      <c r="F6" s="317">
        <v>0.8125</v>
      </c>
      <c r="G6" s="110">
        <v>11</v>
      </c>
      <c r="H6" s="317">
        <v>0.57894736842105265</v>
      </c>
      <c r="I6" s="110">
        <v>4</v>
      </c>
      <c r="J6" s="317">
        <v>1</v>
      </c>
      <c r="K6" s="110">
        <v>40</v>
      </c>
      <c r="L6" s="317">
        <v>0.8</v>
      </c>
      <c r="M6" s="110">
        <v>8</v>
      </c>
      <c r="N6" s="317">
        <v>0.8</v>
      </c>
      <c r="O6" s="110">
        <v>8</v>
      </c>
      <c r="P6" s="317">
        <v>0.88888888888888884</v>
      </c>
    </row>
    <row r="7" spans="1:16" x14ac:dyDescent="0.25">
      <c r="A7" s="108">
        <v>3</v>
      </c>
      <c r="B7" s="109" t="s">
        <v>292</v>
      </c>
      <c r="C7" s="110">
        <v>1</v>
      </c>
      <c r="D7" s="317">
        <v>2.4390243902439025E-2</v>
      </c>
      <c r="E7" s="110"/>
      <c r="F7" s="317">
        <v>0</v>
      </c>
      <c r="G7" s="110">
        <v>2</v>
      </c>
      <c r="H7" s="317">
        <v>0.10526315789473684</v>
      </c>
      <c r="I7" s="110"/>
      <c r="J7" s="317">
        <v>0</v>
      </c>
      <c r="K7" s="110">
        <v>2</v>
      </c>
      <c r="L7" s="317">
        <v>0.04</v>
      </c>
      <c r="M7" s="110">
        <v>2</v>
      </c>
      <c r="N7" s="317">
        <v>0.2</v>
      </c>
      <c r="O7" s="110">
        <v>1</v>
      </c>
      <c r="P7" s="317">
        <v>0.1111111111111111</v>
      </c>
    </row>
    <row r="8" spans="1:16" x14ac:dyDescent="0.25">
      <c r="A8" s="108">
        <v>4</v>
      </c>
      <c r="B8" s="109" t="s">
        <v>293</v>
      </c>
      <c r="C8" s="110"/>
      <c r="D8" s="317">
        <v>0</v>
      </c>
      <c r="E8" s="110"/>
      <c r="F8" s="317">
        <v>0</v>
      </c>
      <c r="G8" s="110"/>
      <c r="H8" s="317">
        <v>0</v>
      </c>
      <c r="I8" s="110"/>
      <c r="J8" s="317">
        <v>0</v>
      </c>
      <c r="K8" s="110">
        <v>1</v>
      </c>
      <c r="L8" s="317">
        <v>0.02</v>
      </c>
      <c r="M8" s="110"/>
      <c r="N8" s="317">
        <v>0</v>
      </c>
      <c r="O8" s="110"/>
      <c r="P8" s="317">
        <v>0</v>
      </c>
    </row>
    <row r="9" spans="1:16" ht="21.75" customHeight="1" x14ac:dyDescent="0.25">
      <c r="A9" s="476" t="s">
        <v>1424</v>
      </c>
      <c r="B9" s="477"/>
      <c r="C9" s="111">
        <f t="shared" ref="C9:P9" si="0">SUM(C5:C8)</f>
        <v>41</v>
      </c>
      <c r="D9" s="318">
        <f t="shared" si="0"/>
        <v>1</v>
      </c>
      <c r="E9" s="111">
        <f t="shared" si="0"/>
        <v>16</v>
      </c>
      <c r="F9" s="318">
        <f t="shared" si="0"/>
        <v>1</v>
      </c>
      <c r="G9" s="111">
        <f t="shared" si="0"/>
        <v>19</v>
      </c>
      <c r="H9" s="318">
        <f t="shared" si="0"/>
        <v>1</v>
      </c>
      <c r="I9" s="111">
        <f t="shared" si="0"/>
        <v>4</v>
      </c>
      <c r="J9" s="318">
        <f t="shared" si="0"/>
        <v>1</v>
      </c>
      <c r="K9" s="111">
        <f t="shared" si="0"/>
        <v>50</v>
      </c>
      <c r="L9" s="318">
        <f t="shared" si="0"/>
        <v>1</v>
      </c>
      <c r="M9" s="111">
        <f t="shared" si="0"/>
        <v>10</v>
      </c>
      <c r="N9" s="318">
        <f t="shared" si="0"/>
        <v>1</v>
      </c>
      <c r="O9" s="111">
        <f t="shared" si="0"/>
        <v>9</v>
      </c>
      <c r="P9" s="318">
        <f t="shared" si="0"/>
        <v>1</v>
      </c>
    </row>
    <row r="71" spans="1:12" ht="30" customHeight="1" x14ac:dyDescent="0.25">
      <c r="A71" s="417" t="s">
        <v>1720</v>
      </c>
      <c r="B71" s="417"/>
      <c r="C71" s="417"/>
      <c r="D71" s="417"/>
      <c r="E71" s="417"/>
      <c r="F71" s="417"/>
      <c r="G71" s="417"/>
      <c r="H71" s="417"/>
      <c r="I71" s="417"/>
      <c r="J71" s="417"/>
      <c r="K71" s="417"/>
      <c r="L71" s="417"/>
    </row>
    <row r="72" spans="1:12" ht="38.25" customHeight="1" x14ac:dyDescent="0.25">
      <c r="A72" s="467" t="s">
        <v>190</v>
      </c>
      <c r="B72" s="465" t="s">
        <v>1431</v>
      </c>
      <c r="C72" s="461" t="s">
        <v>1674</v>
      </c>
      <c r="D72" s="461"/>
      <c r="E72" s="461" t="s">
        <v>1675</v>
      </c>
      <c r="F72" s="461"/>
      <c r="G72" s="461" t="s">
        <v>1676</v>
      </c>
      <c r="H72" s="461"/>
      <c r="I72" s="461" t="s">
        <v>1677</v>
      </c>
      <c r="J72" s="461"/>
      <c r="K72" s="465" t="s">
        <v>1716</v>
      </c>
      <c r="L72" s="465" t="s">
        <v>1702</v>
      </c>
    </row>
    <row r="73" spans="1:12" ht="105" x14ac:dyDescent="0.25">
      <c r="A73" s="468"/>
      <c r="B73" s="466"/>
      <c r="C73" s="320" t="s">
        <v>1715</v>
      </c>
      <c r="D73" s="320" t="s">
        <v>1667</v>
      </c>
      <c r="E73" s="320" t="s">
        <v>1715</v>
      </c>
      <c r="F73" s="320" t="s">
        <v>1667</v>
      </c>
      <c r="G73" s="320" t="s">
        <v>1715</v>
      </c>
      <c r="H73" s="320" t="s">
        <v>1667</v>
      </c>
      <c r="I73" s="320" t="s">
        <v>1715</v>
      </c>
      <c r="J73" s="320" t="s">
        <v>1667</v>
      </c>
      <c r="K73" s="466"/>
      <c r="L73" s="466"/>
    </row>
    <row r="74" spans="1:12" ht="30" x14ac:dyDescent="0.25">
      <c r="A74" s="161">
        <v>1</v>
      </c>
      <c r="B74" s="76" t="s">
        <v>567</v>
      </c>
      <c r="C74" s="100">
        <v>5</v>
      </c>
      <c r="D74" s="100">
        <v>5</v>
      </c>
      <c r="E74" s="100">
        <v>35</v>
      </c>
      <c r="F74" s="100">
        <v>4</v>
      </c>
      <c r="G74" s="100">
        <v>1</v>
      </c>
      <c r="H74" s="100">
        <v>3</v>
      </c>
      <c r="I74" s="100"/>
      <c r="J74" s="100"/>
      <c r="K74" s="100">
        <v>41</v>
      </c>
      <c r="L74" s="319">
        <v>4.0975609756097562</v>
      </c>
    </row>
    <row r="75" spans="1:12" ht="30" x14ac:dyDescent="0.25">
      <c r="A75" s="161">
        <v>2</v>
      </c>
      <c r="B75" s="76" t="s">
        <v>1407</v>
      </c>
      <c r="C75" s="100">
        <v>3</v>
      </c>
      <c r="D75" s="100">
        <v>5</v>
      </c>
      <c r="E75" s="100">
        <v>13</v>
      </c>
      <c r="F75" s="100">
        <v>4</v>
      </c>
      <c r="G75" s="100"/>
      <c r="H75" s="100"/>
      <c r="I75" s="100"/>
      <c r="J75" s="100"/>
      <c r="K75" s="100">
        <v>16</v>
      </c>
      <c r="L75" s="319">
        <v>4.1875</v>
      </c>
    </row>
    <row r="76" spans="1:12" ht="30" x14ac:dyDescent="0.25">
      <c r="A76" s="161">
        <v>3</v>
      </c>
      <c r="B76" s="76" t="s">
        <v>1406</v>
      </c>
      <c r="C76" s="100">
        <v>6</v>
      </c>
      <c r="D76" s="100">
        <v>5</v>
      </c>
      <c r="E76" s="100">
        <v>11</v>
      </c>
      <c r="F76" s="100">
        <v>4</v>
      </c>
      <c r="G76" s="100">
        <v>2</v>
      </c>
      <c r="H76" s="100">
        <v>3</v>
      </c>
      <c r="I76" s="100"/>
      <c r="J76" s="100"/>
      <c r="K76" s="100">
        <v>19</v>
      </c>
      <c r="L76" s="319">
        <v>4.2105263157894735</v>
      </c>
    </row>
    <row r="77" spans="1:12" ht="30" x14ac:dyDescent="0.25">
      <c r="A77" s="161">
        <v>4</v>
      </c>
      <c r="B77" s="76" t="s">
        <v>1405</v>
      </c>
      <c r="C77" s="100"/>
      <c r="D77" s="100"/>
      <c r="E77" s="100">
        <v>4</v>
      </c>
      <c r="F77" s="100">
        <v>4</v>
      </c>
      <c r="G77" s="100"/>
      <c r="H77" s="100"/>
      <c r="I77" s="100"/>
      <c r="J77" s="100"/>
      <c r="K77" s="100">
        <v>4</v>
      </c>
      <c r="L77" s="319">
        <v>4</v>
      </c>
    </row>
    <row r="78" spans="1:12" ht="30" x14ac:dyDescent="0.25">
      <c r="A78" s="161">
        <v>5</v>
      </c>
      <c r="B78" s="76" t="s">
        <v>566</v>
      </c>
      <c r="C78" s="100">
        <v>7</v>
      </c>
      <c r="D78" s="100">
        <v>5</v>
      </c>
      <c r="E78" s="100">
        <v>40</v>
      </c>
      <c r="F78" s="100">
        <v>4</v>
      </c>
      <c r="G78" s="100">
        <v>2</v>
      </c>
      <c r="H78" s="100">
        <v>3</v>
      </c>
      <c r="I78" s="100">
        <v>1</v>
      </c>
      <c r="J78" s="100">
        <v>2</v>
      </c>
      <c r="K78" s="100">
        <v>50</v>
      </c>
      <c r="L78" s="319">
        <v>4.0599999999999996</v>
      </c>
    </row>
    <row r="79" spans="1:12" ht="21.75" customHeight="1" x14ac:dyDescent="0.25">
      <c r="A79" s="161">
        <v>6</v>
      </c>
      <c r="B79" s="76" t="s">
        <v>651</v>
      </c>
      <c r="C79" s="100"/>
      <c r="D79" s="100"/>
      <c r="E79" s="100">
        <v>8</v>
      </c>
      <c r="F79" s="100">
        <v>4</v>
      </c>
      <c r="G79" s="100">
        <v>2</v>
      </c>
      <c r="H79" s="100">
        <v>3</v>
      </c>
      <c r="I79" s="100"/>
      <c r="J79" s="100"/>
      <c r="K79" s="100">
        <v>10</v>
      </c>
      <c r="L79" s="319">
        <v>3.8</v>
      </c>
    </row>
    <row r="80" spans="1:12" ht="30" x14ac:dyDescent="0.25">
      <c r="A80" s="161">
        <v>7</v>
      </c>
      <c r="B80" s="76" t="s">
        <v>481</v>
      </c>
      <c r="C80" s="100"/>
      <c r="D80" s="100"/>
      <c r="E80" s="100">
        <v>8</v>
      </c>
      <c r="F80" s="100">
        <v>4</v>
      </c>
      <c r="G80" s="100">
        <v>1</v>
      </c>
      <c r="H80" s="100">
        <v>3</v>
      </c>
      <c r="I80" s="100"/>
      <c r="J80" s="100"/>
      <c r="K80" s="100">
        <v>9</v>
      </c>
      <c r="L80" s="319">
        <v>3.8888888888888888</v>
      </c>
    </row>
    <row r="81" spans="1:14" ht="24" customHeight="1" x14ac:dyDescent="0.25">
      <c r="A81" s="295"/>
      <c r="B81" s="321" t="s">
        <v>1423</v>
      </c>
      <c r="C81" s="177">
        <v>21</v>
      </c>
      <c r="D81" s="177">
        <v>5</v>
      </c>
      <c r="E81" s="177">
        <v>119</v>
      </c>
      <c r="F81" s="177">
        <v>4</v>
      </c>
      <c r="G81" s="177">
        <v>8</v>
      </c>
      <c r="H81" s="177">
        <v>3</v>
      </c>
      <c r="I81" s="177">
        <v>1</v>
      </c>
      <c r="J81" s="177">
        <v>2</v>
      </c>
      <c r="K81" s="177">
        <v>149</v>
      </c>
      <c r="L81" s="315">
        <v>4.0738255033557049</v>
      </c>
    </row>
    <row r="83" spans="1:14" ht="30" customHeight="1" x14ac:dyDescent="0.25">
      <c r="A83" s="417" t="s">
        <v>1719</v>
      </c>
      <c r="B83" s="417"/>
      <c r="C83" s="417"/>
      <c r="D83" s="417"/>
      <c r="E83" s="417"/>
      <c r="F83" s="417"/>
      <c r="G83" s="417"/>
      <c r="H83" s="417"/>
      <c r="I83" s="417"/>
      <c r="J83" s="417"/>
      <c r="K83" s="417"/>
      <c r="L83" s="417"/>
    </row>
    <row r="84" spans="1:14" ht="38.25" customHeight="1" x14ac:dyDescent="0.25">
      <c r="A84" s="460" t="s">
        <v>190</v>
      </c>
      <c r="B84" s="322"/>
      <c r="C84" s="461" t="s">
        <v>1674</v>
      </c>
      <c r="D84" s="461"/>
      <c r="E84" s="461" t="s">
        <v>1675</v>
      </c>
      <c r="F84" s="461"/>
      <c r="G84" s="461" t="s">
        <v>1676</v>
      </c>
      <c r="H84" s="461"/>
      <c r="I84" s="461" t="s">
        <v>1677</v>
      </c>
      <c r="J84" s="461"/>
      <c r="K84" s="322"/>
      <c r="L84" s="322"/>
    </row>
    <row r="85" spans="1:14" ht="75" x14ac:dyDescent="0.25">
      <c r="A85" s="460"/>
      <c r="B85" s="322" t="s">
        <v>1431</v>
      </c>
      <c r="C85" s="320" t="s">
        <v>1755</v>
      </c>
      <c r="D85" s="320" t="s">
        <v>1756</v>
      </c>
      <c r="E85" s="326" t="s">
        <v>1755</v>
      </c>
      <c r="F85" s="326" t="s">
        <v>1756</v>
      </c>
      <c r="G85" s="326" t="s">
        <v>1755</v>
      </c>
      <c r="H85" s="326" t="s">
        <v>1756</v>
      </c>
      <c r="I85" s="326" t="s">
        <v>1755</v>
      </c>
      <c r="J85" s="326" t="s">
        <v>1756</v>
      </c>
      <c r="K85" s="323" t="s">
        <v>1757</v>
      </c>
      <c r="L85" s="323" t="s">
        <v>1742</v>
      </c>
    </row>
    <row r="86" spans="1:14" ht="30" x14ac:dyDescent="0.25">
      <c r="A86" s="161">
        <v>1</v>
      </c>
      <c r="B86" s="76" t="s">
        <v>567</v>
      </c>
      <c r="C86" s="100">
        <v>5</v>
      </c>
      <c r="D86" s="141">
        <v>0.23809523809523808</v>
      </c>
      <c r="E86" s="100">
        <v>35</v>
      </c>
      <c r="F86" s="141">
        <v>0.29411764705882354</v>
      </c>
      <c r="G86" s="100">
        <v>1</v>
      </c>
      <c r="H86" s="141">
        <v>0.125</v>
      </c>
      <c r="I86" s="100"/>
      <c r="J86" s="141">
        <v>0</v>
      </c>
      <c r="K86" s="100">
        <v>41</v>
      </c>
      <c r="L86" s="141">
        <v>0.27516778523489932</v>
      </c>
    </row>
    <row r="87" spans="1:14" ht="30" x14ac:dyDescent="0.25">
      <c r="A87" s="161">
        <v>2</v>
      </c>
      <c r="B87" s="76" t="s">
        <v>1407</v>
      </c>
      <c r="C87" s="100">
        <v>3</v>
      </c>
      <c r="D87" s="141">
        <v>0.14285714285714285</v>
      </c>
      <c r="E87" s="100">
        <v>13</v>
      </c>
      <c r="F87" s="141">
        <v>0.1092436974789916</v>
      </c>
      <c r="G87" s="100"/>
      <c r="H87" s="141">
        <v>0</v>
      </c>
      <c r="I87" s="100"/>
      <c r="J87" s="141">
        <v>0</v>
      </c>
      <c r="K87" s="100">
        <v>16</v>
      </c>
      <c r="L87" s="141">
        <v>0.10738255033557047</v>
      </c>
    </row>
    <row r="88" spans="1:14" ht="30" x14ac:dyDescent="0.25">
      <c r="A88" s="161">
        <v>3</v>
      </c>
      <c r="B88" s="76" t="s">
        <v>1406</v>
      </c>
      <c r="C88" s="100">
        <v>6</v>
      </c>
      <c r="D88" s="141">
        <v>0.2857142857142857</v>
      </c>
      <c r="E88" s="100">
        <v>11</v>
      </c>
      <c r="F88" s="141">
        <v>9.2436974789915971E-2</v>
      </c>
      <c r="G88" s="100">
        <v>2</v>
      </c>
      <c r="H88" s="141">
        <v>0.25</v>
      </c>
      <c r="I88" s="100"/>
      <c r="J88" s="141">
        <v>0</v>
      </c>
      <c r="K88" s="100">
        <v>19</v>
      </c>
      <c r="L88" s="141">
        <v>0.12751677852348994</v>
      </c>
    </row>
    <row r="89" spans="1:14" ht="30" x14ac:dyDescent="0.25">
      <c r="A89" s="161">
        <v>4</v>
      </c>
      <c r="B89" s="76" t="s">
        <v>1405</v>
      </c>
      <c r="C89" s="100"/>
      <c r="D89" s="141">
        <v>0</v>
      </c>
      <c r="E89" s="100">
        <v>4</v>
      </c>
      <c r="F89" s="141">
        <v>3.3613445378151259E-2</v>
      </c>
      <c r="G89" s="100"/>
      <c r="H89" s="141">
        <v>0</v>
      </c>
      <c r="I89" s="100"/>
      <c r="J89" s="141">
        <v>0</v>
      </c>
      <c r="K89" s="100">
        <v>4</v>
      </c>
      <c r="L89" s="141">
        <v>2.6845637583892617E-2</v>
      </c>
    </row>
    <row r="90" spans="1:14" ht="30" x14ac:dyDescent="0.25">
      <c r="A90" s="161">
        <v>5</v>
      </c>
      <c r="B90" s="76" t="s">
        <v>566</v>
      </c>
      <c r="C90" s="100">
        <v>7</v>
      </c>
      <c r="D90" s="141">
        <v>0.33333333333333331</v>
      </c>
      <c r="E90" s="100">
        <v>40</v>
      </c>
      <c r="F90" s="141">
        <v>0.33613445378151263</v>
      </c>
      <c r="G90" s="100">
        <v>2</v>
      </c>
      <c r="H90" s="141">
        <v>0.25</v>
      </c>
      <c r="I90" s="100">
        <v>1</v>
      </c>
      <c r="J90" s="141">
        <v>1</v>
      </c>
      <c r="K90" s="100">
        <v>50</v>
      </c>
      <c r="L90" s="141">
        <v>0.33557046979865773</v>
      </c>
    </row>
    <row r="91" spans="1:14" ht="21.75" customHeight="1" x14ac:dyDescent="0.25">
      <c r="A91" s="161">
        <v>6</v>
      </c>
      <c r="B91" s="76" t="s">
        <v>651</v>
      </c>
      <c r="C91" s="100"/>
      <c r="D91" s="141">
        <v>0</v>
      </c>
      <c r="E91" s="100">
        <v>8</v>
      </c>
      <c r="F91" s="141">
        <v>6.7226890756302518E-2</v>
      </c>
      <c r="G91" s="100">
        <v>2</v>
      </c>
      <c r="H91" s="141">
        <v>0.25</v>
      </c>
      <c r="I91" s="100"/>
      <c r="J91" s="141">
        <v>0</v>
      </c>
      <c r="K91" s="100">
        <v>10</v>
      </c>
      <c r="L91" s="141">
        <v>6.7114093959731544E-2</v>
      </c>
      <c r="N91" s="324"/>
    </row>
    <row r="92" spans="1:14" ht="30" x14ac:dyDescent="0.25">
      <c r="A92" s="161">
        <v>7</v>
      </c>
      <c r="B92" s="76" t="s">
        <v>481</v>
      </c>
      <c r="C92" s="100"/>
      <c r="D92" s="141">
        <v>0</v>
      </c>
      <c r="E92" s="100">
        <v>8</v>
      </c>
      <c r="F92" s="141">
        <v>6.7226890756302518E-2</v>
      </c>
      <c r="G92" s="100">
        <v>1</v>
      </c>
      <c r="H92" s="141">
        <v>0.125</v>
      </c>
      <c r="I92" s="100"/>
      <c r="J92" s="141">
        <v>0</v>
      </c>
      <c r="K92" s="100">
        <v>9</v>
      </c>
      <c r="L92" s="141">
        <v>6.0402684563758392E-2</v>
      </c>
    </row>
    <row r="93" spans="1:14" ht="24" customHeight="1" x14ac:dyDescent="0.25">
      <c r="A93" s="295"/>
      <c r="B93" s="321" t="s">
        <v>1423</v>
      </c>
      <c r="C93" s="177">
        <v>21</v>
      </c>
      <c r="D93" s="178">
        <v>1</v>
      </c>
      <c r="E93" s="177">
        <v>119</v>
      </c>
      <c r="F93" s="178">
        <v>1</v>
      </c>
      <c r="G93" s="177">
        <v>8</v>
      </c>
      <c r="H93" s="178">
        <v>1</v>
      </c>
      <c r="I93" s="177">
        <v>1</v>
      </c>
      <c r="J93" s="178">
        <v>1</v>
      </c>
      <c r="K93" s="177">
        <v>149</v>
      </c>
      <c r="L93" s="178">
        <v>1</v>
      </c>
    </row>
    <row r="95" spans="1:14" ht="23.25" customHeight="1" x14ac:dyDescent="0.25">
      <c r="A95" s="462" t="s">
        <v>1721</v>
      </c>
      <c r="B95" s="463"/>
      <c r="C95" s="463"/>
      <c r="D95" s="463"/>
      <c r="E95" s="463"/>
      <c r="F95" s="463"/>
      <c r="G95" s="463"/>
      <c r="H95" s="463"/>
      <c r="I95" s="463"/>
      <c r="J95" s="463"/>
      <c r="K95" s="463"/>
      <c r="L95" s="464"/>
    </row>
    <row r="96" spans="1:14" ht="34.5" customHeight="1" x14ac:dyDescent="0.25">
      <c r="A96" s="460" t="s">
        <v>190</v>
      </c>
      <c r="B96" s="322"/>
      <c r="C96" s="461" t="s">
        <v>1674</v>
      </c>
      <c r="D96" s="461"/>
      <c r="E96" s="461" t="s">
        <v>1675</v>
      </c>
      <c r="F96" s="461"/>
      <c r="G96" s="461" t="s">
        <v>1676</v>
      </c>
      <c r="H96" s="461"/>
      <c r="I96" s="461" t="s">
        <v>1677</v>
      </c>
      <c r="J96" s="461"/>
      <c r="K96" s="322"/>
      <c r="L96" s="322" t="s">
        <v>1718</v>
      </c>
    </row>
    <row r="97" spans="1:12" ht="90" x14ac:dyDescent="0.25">
      <c r="A97" s="460"/>
      <c r="B97" s="323" t="s">
        <v>1431</v>
      </c>
      <c r="C97" s="320" t="s">
        <v>1715</v>
      </c>
      <c r="D97" s="320" t="s">
        <v>1717</v>
      </c>
      <c r="E97" s="320" t="s">
        <v>1715</v>
      </c>
      <c r="F97" s="320" t="s">
        <v>1717</v>
      </c>
      <c r="G97" s="320" t="s">
        <v>1715</v>
      </c>
      <c r="H97" s="320" t="s">
        <v>1717</v>
      </c>
      <c r="I97" s="320" t="s">
        <v>1715</v>
      </c>
      <c r="J97" s="320" t="s">
        <v>1717</v>
      </c>
      <c r="K97" s="323" t="s">
        <v>1716</v>
      </c>
      <c r="L97" s="323" t="s">
        <v>1718</v>
      </c>
    </row>
    <row r="98" spans="1:12" ht="30" x14ac:dyDescent="0.25">
      <c r="A98" s="161">
        <v>1</v>
      </c>
      <c r="B98" s="76" t="s">
        <v>567</v>
      </c>
      <c r="C98" s="100">
        <v>5</v>
      </c>
      <c r="D98" s="141">
        <v>0.12195121951219512</v>
      </c>
      <c r="E98" s="100">
        <v>35</v>
      </c>
      <c r="F98" s="141">
        <v>0.85365853658536583</v>
      </c>
      <c r="G98" s="100">
        <v>1</v>
      </c>
      <c r="H98" s="141">
        <v>2.4390243902439025E-2</v>
      </c>
      <c r="I98" s="100"/>
      <c r="J98" s="141">
        <v>0</v>
      </c>
      <c r="K98" s="100">
        <v>41</v>
      </c>
      <c r="L98" s="141">
        <v>1</v>
      </c>
    </row>
    <row r="99" spans="1:12" ht="30" x14ac:dyDescent="0.25">
      <c r="A99" s="161">
        <v>2</v>
      </c>
      <c r="B99" s="76" t="s">
        <v>1407</v>
      </c>
      <c r="C99" s="100">
        <v>3</v>
      </c>
      <c r="D99" s="141">
        <v>0.1875</v>
      </c>
      <c r="E99" s="100">
        <v>13</v>
      </c>
      <c r="F99" s="141">
        <v>0.8125</v>
      </c>
      <c r="G99" s="100"/>
      <c r="H99" s="141">
        <v>0</v>
      </c>
      <c r="I99" s="100"/>
      <c r="J99" s="141">
        <v>0</v>
      </c>
      <c r="K99" s="100">
        <v>16</v>
      </c>
      <c r="L99" s="141">
        <v>1</v>
      </c>
    </row>
    <row r="100" spans="1:12" ht="30" x14ac:dyDescent="0.25">
      <c r="A100" s="161">
        <v>3</v>
      </c>
      <c r="B100" s="76" t="s">
        <v>1406</v>
      </c>
      <c r="C100" s="100">
        <v>6</v>
      </c>
      <c r="D100" s="141">
        <v>0.31578947368421051</v>
      </c>
      <c r="E100" s="100">
        <v>11</v>
      </c>
      <c r="F100" s="141">
        <v>0.57894736842105265</v>
      </c>
      <c r="G100" s="100">
        <v>2</v>
      </c>
      <c r="H100" s="141">
        <v>0.10526315789473684</v>
      </c>
      <c r="I100" s="100"/>
      <c r="J100" s="141">
        <v>0</v>
      </c>
      <c r="K100" s="100">
        <v>19</v>
      </c>
      <c r="L100" s="141">
        <v>1</v>
      </c>
    </row>
    <row r="101" spans="1:12" ht="30" x14ac:dyDescent="0.25">
      <c r="A101" s="161">
        <v>4</v>
      </c>
      <c r="B101" s="76" t="s">
        <v>1405</v>
      </c>
      <c r="C101" s="100"/>
      <c r="D101" s="141">
        <v>0</v>
      </c>
      <c r="E101" s="100">
        <v>4</v>
      </c>
      <c r="F101" s="141">
        <v>1</v>
      </c>
      <c r="G101" s="100"/>
      <c r="H101" s="141">
        <v>0</v>
      </c>
      <c r="I101" s="100"/>
      <c r="J101" s="141">
        <v>0</v>
      </c>
      <c r="K101" s="100">
        <v>4</v>
      </c>
      <c r="L101" s="141">
        <v>1</v>
      </c>
    </row>
    <row r="102" spans="1:12" ht="30" x14ac:dyDescent="0.25">
      <c r="A102" s="161">
        <v>5</v>
      </c>
      <c r="B102" s="76" t="s">
        <v>566</v>
      </c>
      <c r="C102" s="100">
        <v>7</v>
      </c>
      <c r="D102" s="141">
        <v>0.14000000000000001</v>
      </c>
      <c r="E102" s="100">
        <v>40</v>
      </c>
      <c r="F102" s="141">
        <v>0.8</v>
      </c>
      <c r="G102" s="100">
        <v>2</v>
      </c>
      <c r="H102" s="141">
        <v>0.04</v>
      </c>
      <c r="I102" s="100">
        <v>1</v>
      </c>
      <c r="J102" s="141">
        <v>0.02</v>
      </c>
      <c r="K102" s="100">
        <v>50</v>
      </c>
      <c r="L102" s="141">
        <v>1</v>
      </c>
    </row>
    <row r="103" spans="1:12" x14ac:dyDescent="0.25">
      <c r="A103" s="161">
        <v>6</v>
      </c>
      <c r="B103" s="76" t="s">
        <v>651</v>
      </c>
      <c r="C103" s="100"/>
      <c r="D103" s="141">
        <v>0</v>
      </c>
      <c r="E103" s="100">
        <v>8</v>
      </c>
      <c r="F103" s="141">
        <v>0.8</v>
      </c>
      <c r="G103" s="100">
        <v>2</v>
      </c>
      <c r="H103" s="141">
        <v>0.2</v>
      </c>
      <c r="I103" s="100"/>
      <c r="J103" s="141">
        <v>0</v>
      </c>
      <c r="K103" s="100">
        <v>10</v>
      </c>
      <c r="L103" s="141">
        <v>1</v>
      </c>
    </row>
    <row r="104" spans="1:12" ht="30" x14ac:dyDescent="0.25">
      <c r="A104" s="161">
        <v>7</v>
      </c>
      <c r="B104" s="76" t="s">
        <v>481</v>
      </c>
      <c r="C104" s="100"/>
      <c r="D104" s="141">
        <v>0</v>
      </c>
      <c r="E104" s="100">
        <v>8</v>
      </c>
      <c r="F104" s="141">
        <v>0.88888888888888884</v>
      </c>
      <c r="G104" s="100">
        <v>1</v>
      </c>
      <c r="H104" s="141">
        <v>0.1111111111111111</v>
      </c>
      <c r="I104" s="100"/>
      <c r="J104" s="141">
        <v>0</v>
      </c>
      <c r="K104" s="100">
        <v>9</v>
      </c>
      <c r="L104" s="141">
        <v>1</v>
      </c>
    </row>
    <row r="105" spans="1:12" ht="24.75" customHeight="1" x14ac:dyDescent="0.25">
      <c r="A105" s="295"/>
      <c r="B105" s="321" t="s">
        <v>1423</v>
      </c>
      <c r="C105" s="177">
        <v>21</v>
      </c>
      <c r="D105" s="178">
        <v>0.14093959731543623</v>
      </c>
      <c r="E105" s="177">
        <v>119</v>
      </c>
      <c r="F105" s="178">
        <v>0.79865771812080533</v>
      </c>
      <c r="G105" s="177">
        <v>8</v>
      </c>
      <c r="H105" s="178">
        <v>5.3691275167785234E-2</v>
      </c>
      <c r="I105" s="177">
        <v>1</v>
      </c>
      <c r="J105" s="178">
        <v>6.7114093959731542E-3</v>
      </c>
      <c r="K105" s="177">
        <v>149</v>
      </c>
      <c r="L105" s="178">
        <v>1</v>
      </c>
    </row>
    <row r="145" spans="1:12" x14ac:dyDescent="0.25">
      <c r="A145" s="417" t="s">
        <v>1719</v>
      </c>
      <c r="B145" s="417"/>
      <c r="C145" s="417"/>
      <c r="D145" s="417"/>
      <c r="E145" s="417"/>
      <c r="F145" s="417"/>
      <c r="G145" s="417"/>
      <c r="H145" s="417"/>
      <c r="I145" s="417"/>
      <c r="J145" s="417"/>
      <c r="K145" s="417"/>
      <c r="L145" s="417"/>
    </row>
    <row r="146" spans="1:12" x14ac:dyDescent="0.25">
      <c r="A146" s="460" t="s">
        <v>190</v>
      </c>
      <c r="B146" s="322"/>
      <c r="C146" s="461" t="s">
        <v>1674</v>
      </c>
      <c r="D146" s="461"/>
      <c r="E146" s="461" t="s">
        <v>1675</v>
      </c>
      <c r="F146" s="461"/>
      <c r="G146" s="461" t="s">
        <v>1676</v>
      </c>
      <c r="H146" s="461"/>
      <c r="I146" s="461" t="s">
        <v>1677</v>
      </c>
      <c r="J146" s="461"/>
      <c r="K146" s="322"/>
      <c r="L146" s="322"/>
    </row>
    <row r="147" spans="1:12" ht="75" x14ac:dyDescent="0.25">
      <c r="A147" s="460"/>
      <c r="B147" s="322" t="s">
        <v>1431</v>
      </c>
      <c r="C147" s="404" t="s">
        <v>1755</v>
      </c>
      <c r="D147" s="404" t="s">
        <v>1756</v>
      </c>
      <c r="E147" s="404" t="s">
        <v>1755</v>
      </c>
      <c r="F147" s="404" t="s">
        <v>1756</v>
      </c>
      <c r="G147" s="404" t="s">
        <v>1755</v>
      </c>
      <c r="H147" s="404" t="s">
        <v>1756</v>
      </c>
      <c r="I147" s="404" t="s">
        <v>1755</v>
      </c>
      <c r="J147" s="404" t="s">
        <v>1756</v>
      </c>
      <c r="K147" s="404" t="s">
        <v>1757</v>
      </c>
      <c r="L147" s="404" t="s">
        <v>1742</v>
      </c>
    </row>
    <row r="148" spans="1:12" ht="30" x14ac:dyDescent="0.25">
      <c r="A148" s="161">
        <v>1</v>
      </c>
      <c r="B148" s="412" t="s">
        <v>1769</v>
      </c>
      <c r="C148" s="410">
        <v>9</v>
      </c>
      <c r="D148" s="411">
        <v>0.42899999999999999</v>
      </c>
      <c r="E148" s="410">
        <v>24</v>
      </c>
      <c r="F148" s="411">
        <v>0.20200000000000001</v>
      </c>
      <c r="G148" s="410">
        <v>2</v>
      </c>
      <c r="H148" s="411">
        <v>0.25</v>
      </c>
      <c r="I148" s="410"/>
      <c r="J148" s="411">
        <v>0</v>
      </c>
      <c r="K148" s="410">
        <v>35</v>
      </c>
      <c r="L148" s="411">
        <v>0.23499999999999999</v>
      </c>
    </row>
    <row r="149" spans="1:12" ht="30" x14ac:dyDescent="0.25">
      <c r="A149" s="161">
        <v>2</v>
      </c>
      <c r="B149" s="412" t="s">
        <v>567</v>
      </c>
      <c r="C149" s="410">
        <v>5</v>
      </c>
      <c r="D149" s="411">
        <v>0.23799999999999999</v>
      </c>
      <c r="E149" s="410">
        <v>35</v>
      </c>
      <c r="F149" s="411">
        <v>0.29399999999999998</v>
      </c>
      <c r="G149" s="410">
        <v>1</v>
      </c>
      <c r="H149" s="411">
        <v>0.125</v>
      </c>
      <c r="I149" s="410"/>
      <c r="J149" s="411">
        <v>0</v>
      </c>
      <c r="K149" s="410">
        <v>41</v>
      </c>
      <c r="L149" s="411">
        <v>0.27500000000000002</v>
      </c>
    </row>
    <row r="150" spans="1:12" ht="30" x14ac:dyDescent="0.25">
      <c r="A150" s="161">
        <v>3</v>
      </c>
      <c r="B150" s="412" t="s">
        <v>566</v>
      </c>
      <c r="C150" s="410">
        <v>7</v>
      </c>
      <c r="D150" s="411">
        <v>0.33300000000000002</v>
      </c>
      <c r="E150" s="410">
        <v>40</v>
      </c>
      <c r="F150" s="411">
        <v>0.33600000000000002</v>
      </c>
      <c r="G150" s="410">
        <v>2</v>
      </c>
      <c r="H150" s="411">
        <v>0.25</v>
      </c>
      <c r="I150" s="410">
        <v>1</v>
      </c>
      <c r="J150" s="411">
        <v>1</v>
      </c>
      <c r="K150" s="410">
        <v>50</v>
      </c>
      <c r="L150" s="411">
        <v>0.33600000000000002</v>
      </c>
    </row>
    <row r="151" spans="1:12" ht="30" x14ac:dyDescent="0.25">
      <c r="A151" s="161">
        <v>4</v>
      </c>
      <c r="B151" s="412" t="s">
        <v>481</v>
      </c>
      <c r="C151" s="410"/>
      <c r="D151" s="411">
        <v>0</v>
      </c>
      <c r="E151" s="410">
        <v>8</v>
      </c>
      <c r="F151" s="411">
        <v>6.7000000000000004E-2</v>
      </c>
      <c r="G151" s="410">
        <v>1</v>
      </c>
      <c r="H151" s="411">
        <v>0.125</v>
      </c>
      <c r="I151" s="410"/>
      <c r="J151" s="411">
        <v>0</v>
      </c>
      <c r="K151" s="410">
        <v>9</v>
      </c>
      <c r="L151" s="411">
        <v>0.06</v>
      </c>
    </row>
    <row r="152" spans="1:12" x14ac:dyDescent="0.25">
      <c r="A152" s="161">
        <v>5</v>
      </c>
      <c r="B152" s="412" t="s">
        <v>1758</v>
      </c>
      <c r="C152" s="410"/>
      <c r="D152" s="411">
        <v>0</v>
      </c>
      <c r="E152" s="410">
        <v>12</v>
      </c>
      <c r="F152" s="411">
        <v>0.10100000000000001</v>
      </c>
      <c r="G152" s="410">
        <v>2</v>
      </c>
      <c r="H152" s="411">
        <v>0.25</v>
      </c>
      <c r="I152" s="410"/>
      <c r="J152" s="411">
        <v>0</v>
      </c>
      <c r="K152" s="410">
        <v>14</v>
      </c>
      <c r="L152" s="411">
        <v>9.4E-2</v>
      </c>
    </row>
    <row r="153" spans="1:12" x14ac:dyDescent="0.25">
      <c r="A153" s="403"/>
      <c r="B153" s="321" t="s">
        <v>1423</v>
      </c>
      <c r="C153" s="177">
        <v>21</v>
      </c>
      <c r="D153" s="178">
        <v>1</v>
      </c>
      <c r="E153" s="177">
        <v>119</v>
      </c>
      <c r="F153" s="178">
        <v>1</v>
      </c>
      <c r="G153" s="177">
        <v>8</v>
      </c>
      <c r="H153" s="178">
        <v>1</v>
      </c>
      <c r="I153" s="177">
        <v>1</v>
      </c>
      <c r="J153" s="178">
        <v>1</v>
      </c>
      <c r="K153" s="177">
        <v>149</v>
      </c>
      <c r="L153" s="178">
        <v>1</v>
      </c>
    </row>
  </sheetData>
  <mergeCells count="37">
    <mergeCell ref="A9:B9"/>
    <mergeCell ref="C3:D3"/>
    <mergeCell ref="E3:F3"/>
    <mergeCell ref="G3:H3"/>
    <mergeCell ref="I3:J3"/>
    <mergeCell ref="K3:L3"/>
    <mergeCell ref="M3:N3"/>
    <mergeCell ref="O3:P3"/>
    <mergeCell ref="A3:A4"/>
    <mergeCell ref="A2:P2"/>
    <mergeCell ref="A71:L71"/>
    <mergeCell ref="B72:B73"/>
    <mergeCell ref="A72:A73"/>
    <mergeCell ref="K72:K73"/>
    <mergeCell ref="L72:L73"/>
    <mergeCell ref="I72:J72"/>
    <mergeCell ref="G72:H72"/>
    <mergeCell ref="E72:F72"/>
    <mergeCell ref="C72:D72"/>
    <mergeCell ref="A83:L83"/>
    <mergeCell ref="A84:A85"/>
    <mergeCell ref="C84:D84"/>
    <mergeCell ref="E84:F84"/>
    <mergeCell ref="G84:H84"/>
    <mergeCell ref="I84:J84"/>
    <mergeCell ref="A95:L95"/>
    <mergeCell ref="A96:A97"/>
    <mergeCell ref="C96:D96"/>
    <mergeCell ref="E96:F96"/>
    <mergeCell ref="G96:H96"/>
    <mergeCell ref="I96:J96"/>
    <mergeCell ref="A145:L145"/>
    <mergeCell ref="A146:A147"/>
    <mergeCell ref="C146:D146"/>
    <mergeCell ref="E146:F146"/>
    <mergeCell ref="G146:H146"/>
    <mergeCell ref="I146:J146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13" workbookViewId="0">
      <selection activeCell="E27" sqref="E27"/>
    </sheetView>
  </sheetViews>
  <sheetFormatPr defaultRowHeight="15" x14ac:dyDescent="0.25"/>
  <cols>
    <col min="1" max="1" width="6.7109375" customWidth="1"/>
    <col min="2" max="2" width="20.28515625" customWidth="1"/>
    <col min="3" max="3" width="18" customWidth="1"/>
    <col min="4" max="4" width="16.140625" customWidth="1"/>
    <col min="5" max="5" width="15.5703125" customWidth="1"/>
  </cols>
  <sheetData>
    <row r="1" spans="1:5" ht="33" customHeight="1" x14ac:dyDescent="0.25">
      <c r="A1" s="423" t="s">
        <v>1530</v>
      </c>
      <c r="B1" s="423"/>
      <c r="C1" s="423"/>
      <c r="D1" s="423"/>
      <c r="E1" s="423"/>
    </row>
    <row r="2" spans="1:5" ht="66" x14ac:dyDescent="0.25">
      <c r="A2" s="302" t="s">
        <v>190</v>
      </c>
      <c r="B2" s="376" t="s">
        <v>1520</v>
      </c>
      <c r="C2" s="344" t="s">
        <v>1580</v>
      </c>
      <c r="D2" s="344" t="s">
        <v>1581</v>
      </c>
      <c r="E2" s="344" t="s">
        <v>1730</v>
      </c>
    </row>
    <row r="3" spans="1:5" ht="16.5" x14ac:dyDescent="0.25">
      <c r="A3" s="192">
        <v>1</v>
      </c>
      <c r="B3" s="374" t="s">
        <v>1674</v>
      </c>
      <c r="C3" s="334">
        <v>18</v>
      </c>
      <c r="D3" s="341">
        <v>0.12080536912751678</v>
      </c>
      <c r="E3" s="334">
        <v>5</v>
      </c>
    </row>
    <row r="4" spans="1:5" ht="16.5" x14ac:dyDescent="0.25">
      <c r="A4" s="192">
        <v>2</v>
      </c>
      <c r="B4" s="374" t="s">
        <v>1675</v>
      </c>
      <c r="C4" s="334">
        <v>112</v>
      </c>
      <c r="D4" s="341">
        <v>0.75167785234899331</v>
      </c>
      <c r="E4" s="334">
        <v>4</v>
      </c>
    </row>
    <row r="5" spans="1:5" ht="16.5" x14ac:dyDescent="0.25">
      <c r="A5" s="192">
        <v>3</v>
      </c>
      <c r="B5" s="374" t="s">
        <v>1676</v>
      </c>
      <c r="C5" s="334">
        <v>15</v>
      </c>
      <c r="D5" s="341">
        <v>0.10067114093959731</v>
      </c>
      <c r="E5" s="334">
        <v>3</v>
      </c>
    </row>
    <row r="6" spans="1:5" ht="16.5" x14ac:dyDescent="0.25">
      <c r="A6" s="192">
        <v>4</v>
      </c>
      <c r="B6" s="374" t="s">
        <v>1677</v>
      </c>
      <c r="C6" s="334">
        <v>4</v>
      </c>
      <c r="D6" s="341">
        <v>2.6845637583892617E-2</v>
      </c>
      <c r="E6" s="334">
        <v>2</v>
      </c>
    </row>
    <row r="7" spans="1:5" ht="16.5" x14ac:dyDescent="0.25">
      <c r="A7" s="300"/>
      <c r="B7" s="375" t="s">
        <v>1423</v>
      </c>
      <c r="C7" s="332">
        <v>149</v>
      </c>
      <c r="D7" s="343">
        <v>1</v>
      </c>
      <c r="E7" s="350">
        <v>3.9664429530201342</v>
      </c>
    </row>
  </sheetData>
  <mergeCells count="1">
    <mergeCell ref="A1:E1"/>
  </mergeCells>
  <pageMargins left="0.7" right="0.7" top="0.75" bottom="0.75" header="0.3" footer="0.3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16" workbookViewId="0">
      <selection activeCell="E27" sqref="E27"/>
    </sheetView>
  </sheetViews>
  <sheetFormatPr defaultRowHeight="15" x14ac:dyDescent="0.25"/>
  <cols>
    <col min="1" max="1" width="4.7109375" customWidth="1"/>
    <col min="2" max="2" width="20.28515625" customWidth="1"/>
    <col min="3" max="3" width="14.7109375" customWidth="1"/>
    <col min="4" max="5" width="15.85546875" customWidth="1"/>
  </cols>
  <sheetData>
    <row r="1" spans="1:5" ht="29.25" customHeight="1" x14ac:dyDescent="0.25">
      <c r="A1" s="424" t="s">
        <v>1535</v>
      </c>
      <c r="B1" s="424"/>
      <c r="C1" s="424"/>
      <c r="D1" s="424"/>
      <c r="E1" s="424"/>
    </row>
    <row r="2" spans="1:5" ht="49.5" x14ac:dyDescent="0.25">
      <c r="A2" s="200" t="s">
        <v>190</v>
      </c>
      <c r="B2" s="345" t="s">
        <v>1520</v>
      </c>
      <c r="C2" s="345" t="s">
        <v>1533</v>
      </c>
      <c r="D2" s="345" t="s">
        <v>1534</v>
      </c>
      <c r="E2" s="345" t="s">
        <v>1539</v>
      </c>
    </row>
    <row r="3" spans="1:5" ht="16.5" x14ac:dyDescent="0.25">
      <c r="A3" s="206">
        <v>1</v>
      </c>
      <c r="B3" s="377" t="s">
        <v>1674</v>
      </c>
      <c r="C3" s="378">
        <v>24</v>
      </c>
      <c r="D3" s="379">
        <v>0.16107382550335569</v>
      </c>
      <c r="E3" s="378">
        <v>5</v>
      </c>
    </row>
    <row r="4" spans="1:5" ht="16.5" x14ac:dyDescent="0.25">
      <c r="A4" s="206">
        <v>2</v>
      </c>
      <c r="B4" s="377" t="s">
        <v>1675</v>
      </c>
      <c r="C4" s="378">
        <v>119</v>
      </c>
      <c r="D4" s="379">
        <v>0.79865771812080533</v>
      </c>
      <c r="E4" s="378">
        <v>4</v>
      </c>
    </row>
    <row r="5" spans="1:5" ht="16.5" x14ac:dyDescent="0.25">
      <c r="A5" s="206">
        <v>3</v>
      </c>
      <c r="B5" s="377" t="s">
        <v>1676</v>
      </c>
      <c r="C5" s="378">
        <v>5</v>
      </c>
      <c r="D5" s="379">
        <v>3.3557046979865772E-2</v>
      </c>
      <c r="E5" s="378">
        <v>3</v>
      </c>
    </row>
    <row r="6" spans="1:5" ht="16.5" x14ac:dyDescent="0.25">
      <c r="A6" s="206">
        <v>4</v>
      </c>
      <c r="B6" s="377" t="s">
        <v>1677</v>
      </c>
      <c r="C6" s="378">
        <v>1</v>
      </c>
      <c r="D6" s="379">
        <v>6.7114093959731542E-3</v>
      </c>
      <c r="E6" s="378">
        <v>2</v>
      </c>
    </row>
    <row r="7" spans="1:5" ht="16.5" x14ac:dyDescent="0.25">
      <c r="A7" s="286"/>
      <c r="B7" s="380" t="s">
        <v>1423</v>
      </c>
      <c r="C7" s="381">
        <v>149</v>
      </c>
      <c r="D7" s="382">
        <v>1</v>
      </c>
      <c r="E7" s="383">
        <v>4.1140939597315436</v>
      </c>
    </row>
  </sheetData>
  <mergeCells count="1">
    <mergeCell ref="A1:E1"/>
  </mergeCells>
  <pageMargins left="0.7" right="0.7" top="0.75" bottom="0.75" header="0.3" footer="0.3"/>
  <pageSetup orientation="portrait" verticalDpi="0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13" workbookViewId="0">
      <selection activeCell="B6" sqref="B6"/>
    </sheetView>
  </sheetViews>
  <sheetFormatPr defaultRowHeight="15" x14ac:dyDescent="0.25"/>
  <cols>
    <col min="2" max="2" width="20.28515625" customWidth="1"/>
    <col min="3" max="3" width="20.42578125" customWidth="1"/>
    <col min="4" max="4" width="15.85546875" customWidth="1"/>
    <col min="5" max="5" width="23.85546875" customWidth="1"/>
    <col min="7" max="7" width="5.28515625" bestFit="1" customWidth="1"/>
    <col min="8" max="8" width="19" customWidth="1"/>
    <col min="9" max="9" width="17.5703125" customWidth="1"/>
    <col min="10" max="10" width="15.5703125" customWidth="1"/>
    <col min="11" max="11" width="25.140625" customWidth="1"/>
  </cols>
  <sheetData>
    <row r="1" spans="1:11" ht="24.75" customHeight="1" x14ac:dyDescent="0.25">
      <c r="A1" s="423" t="s">
        <v>1537</v>
      </c>
      <c r="B1" s="423"/>
      <c r="C1" s="423"/>
      <c r="D1" s="423"/>
      <c r="E1" s="423"/>
    </row>
    <row r="2" spans="1:11" ht="49.5" x14ac:dyDescent="0.25">
      <c r="A2" s="219" t="s">
        <v>190</v>
      </c>
      <c r="B2" s="349" t="s">
        <v>1520</v>
      </c>
      <c r="C2" s="349" t="s">
        <v>1511</v>
      </c>
      <c r="D2" s="349" t="s">
        <v>1502</v>
      </c>
      <c r="E2" s="349" t="s">
        <v>1536</v>
      </c>
      <c r="G2" s="117"/>
      <c r="H2" s="118"/>
      <c r="I2" s="118"/>
      <c r="J2" s="118"/>
      <c r="K2" s="118"/>
    </row>
    <row r="3" spans="1:11" ht="16.5" x14ac:dyDescent="0.25">
      <c r="A3" s="304">
        <v>1</v>
      </c>
      <c r="B3" s="338" t="s">
        <v>1674</v>
      </c>
      <c r="C3" s="334">
        <v>21</v>
      </c>
      <c r="D3" s="341">
        <v>0.14093959731543623</v>
      </c>
      <c r="E3" s="334">
        <v>5</v>
      </c>
      <c r="G3" s="117"/>
      <c r="H3" s="119"/>
      <c r="I3" s="120"/>
      <c r="J3" s="121"/>
      <c r="K3" s="120"/>
    </row>
    <row r="4" spans="1:11" ht="16.5" x14ac:dyDescent="0.25">
      <c r="A4" s="304">
        <v>2</v>
      </c>
      <c r="B4" s="338" t="s">
        <v>1675</v>
      </c>
      <c r="C4" s="334">
        <v>113</v>
      </c>
      <c r="D4" s="341">
        <v>0.75838926174496646</v>
      </c>
      <c r="E4" s="334">
        <v>4</v>
      </c>
      <c r="F4" s="66"/>
      <c r="G4" s="117"/>
      <c r="H4" s="119"/>
      <c r="I4" s="120"/>
      <c r="J4" s="121"/>
      <c r="K4" s="120"/>
    </row>
    <row r="5" spans="1:11" ht="16.5" x14ac:dyDescent="0.25">
      <c r="A5" s="304">
        <v>3</v>
      </c>
      <c r="B5" s="338" t="s">
        <v>1676</v>
      </c>
      <c r="C5" s="334">
        <v>11</v>
      </c>
      <c r="D5" s="341">
        <v>7.3825503355704702E-2</v>
      </c>
      <c r="E5" s="334">
        <v>3</v>
      </c>
      <c r="F5" s="66"/>
      <c r="G5" s="117"/>
      <c r="H5" s="119"/>
      <c r="I5" s="120"/>
      <c r="J5" s="121"/>
      <c r="K5" s="120"/>
    </row>
    <row r="6" spans="1:11" ht="16.5" x14ac:dyDescent="0.25">
      <c r="A6" s="304">
        <v>4</v>
      </c>
      <c r="B6" s="338" t="s">
        <v>1677</v>
      </c>
      <c r="C6" s="334">
        <v>4</v>
      </c>
      <c r="D6" s="341">
        <v>2.6845637583892617E-2</v>
      </c>
      <c r="E6" s="334">
        <v>2</v>
      </c>
      <c r="F6" s="66"/>
      <c r="G6" s="117"/>
      <c r="H6" s="119"/>
      <c r="I6" s="120"/>
      <c r="J6" s="121"/>
      <c r="K6" s="120"/>
    </row>
    <row r="7" spans="1:11" ht="16.5" x14ac:dyDescent="0.25">
      <c r="A7" s="305"/>
      <c r="B7" s="331" t="s">
        <v>1423</v>
      </c>
      <c r="C7" s="332">
        <v>149</v>
      </c>
      <c r="D7" s="343">
        <v>1</v>
      </c>
      <c r="E7" s="350">
        <v>4.0134228187919465</v>
      </c>
      <c r="F7" s="66"/>
      <c r="G7" s="125"/>
      <c r="H7" s="126"/>
      <c r="I7" s="126"/>
      <c r="J7" s="126"/>
      <c r="K7" s="126"/>
    </row>
    <row r="9" spans="1:11" ht="28.5" customHeight="1" x14ac:dyDescent="0.25">
      <c r="G9" s="417" t="s">
        <v>1537</v>
      </c>
      <c r="H9" s="417"/>
      <c r="I9" s="417"/>
      <c r="J9" s="417"/>
      <c r="K9" s="417"/>
    </row>
    <row r="10" spans="1:11" ht="35.25" customHeight="1" x14ac:dyDescent="0.25">
      <c r="G10" s="104" t="s">
        <v>190</v>
      </c>
      <c r="H10" s="104" t="s">
        <v>1520</v>
      </c>
      <c r="I10" s="104" t="s">
        <v>1511</v>
      </c>
      <c r="J10" s="104" t="s">
        <v>1502</v>
      </c>
      <c r="K10" s="104" t="s">
        <v>1536</v>
      </c>
    </row>
    <row r="11" spans="1:11" ht="20.25" customHeight="1" x14ac:dyDescent="0.25">
      <c r="G11" s="122">
        <v>1</v>
      </c>
      <c r="H11" s="76" t="s">
        <v>290</v>
      </c>
      <c r="I11" s="100">
        <v>21</v>
      </c>
      <c r="J11" s="101">
        <v>0.14093959731543623</v>
      </c>
      <c r="K11" s="100">
        <v>5</v>
      </c>
    </row>
    <row r="12" spans="1:11" ht="20.25" customHeight="1" x14ac:dyDescent="0.25">
      <c r="G12" s="122">
        <v>2</v>
      </c>
      <c r="H12" s="76" t="s">
        <v>291</v>
      </c>
      <c r="I12" s="100">
        <v>113</v>
      </c>
      <c r="J12" s="101">
        <v>0.75838926174496646</v>
      </c>
      <c r="K12" s="100">
        <v>4</v>
      </c>
    </row>
    <row r="13" spans="1:11" ht="20.25" customHeight="1" x14ac:dyDescent="0.25">
      <c r="G13" s="122">
        <v>3</v>
      </c>
      <c r="H13" s="76" t="s">
        <v>292</v>
      </c>
      <c r="I13" s="100">
        <v>11</v>
      </c>
      <c r="J13" s="101">
        <v>7.3825503355704702E-2</v>
      </c>
      <c r="K13" s="100">
        <v>3</v>
      </c>
    </row>
    <row r="14" spans="1:11" ht="20.25" customHeight="1" x14ac:dyDescent="0.25">
      <c r="G14" s="122">
        <v>4</v>
      </c>
      <c r="H14" s="76" t="s">
        <v>293</v>
      </c>
      <c r="I14" s="100">
        <v>4</v>
      </c>
      <c r="J14" s="101">
        <v>2.6845637583892617E-2</v>
      </c>
      <c r="K14" s="100">
        <v>2</v>
      </c>
    </row>
    <row r="15" spans="1:11" ht="20.25" customHeight="1" x14ac:dyDescent="0.25">
      <c r="G15" s="123" t="s">
        <v>1423</v>
      </c>
      <c r="H15" s="124"/>
      <c r="I15" s="124"/>
      <c r="J15" s="124"/>
      <c r="K15" s="124"/>
    </row>
  </sheetData>
  <mergeCells count="2">
    <mergeCell ref="G9:K9"/>
    <mergeCell ref="A1:E1"/>
  </mergeCells>
  <pageMargins left="0.7" right="0.7" top="0.75" bottom="0.75" header="0.3" footer="0.3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16" workbookViewId="0">
      <selection activeCell="B25" sqref="B25"/>
    </sheetView>
  </sheetViews>
  <sheetFormatPr defaultRowHeight="15" x14ac:dyDescent="0.25"/>
  <cols>
    <col min="2" max="2" width="41.28515625" customWidth="1"/>
    <col min="3" max="3" width="16.28515625" customWidth="1"/>
    <col min="4" max="4" width="16.42578125" customWidth="1"/>
  </cols>
  <sheetData>
    <row r="1" spans="1:4" ht="32.25" customHeight="1" x14ac:dyDescent="0.25">
      <c r="A1" s="436" t="s">
        <v>1680</v>
      </c>
      <c r="B1" s="437"/>
      <c r="C1" s="437"/>
      <c r="D1" s="438"/>
    </row>
    <row r="2" spans="1:4" ht="33" x14ac:dyDescent="0.25">
      <c r="A2" s="258" t="s">
        <v>190</v>
      </c>
      <c r="B2" s="349" t="s">
        <v>1584</v>
      </c>
      <c r="C2" s="349" t="s">
        <v>1582</v>
      </c>
      <c r="D2" s="349" t="s">
        <v>1583</v>
      </c>
    </row>
    <row r="3" spans="1:4" ht="16.5" x14ac:dyDescent="0.25">
      <c r="A3" s="192">
        <v>1</v>
      </c>
      <c r="B3" s="338" t="s">
        <v>1678</v>
      </c>
      <c r="C3" s="334">
        <v>2</v>
      </c>
      <c r="D3" s="341">
        <v>1.3513513513513514E-2</v>
      </c>
    </row>
    <row r="4" spans="1:4" ht="16.5" x14ac:dyDescent="0.25">
      <c r="A4" s="192">
        <v>2</v>
      </c>
      <c r="B4" s="338" t="s">
        <v>1679</v>
      </c>
      <c r="C4" s="334">
        <v>79</v>
      </c>
      <c r="D4" s="341">
        <v>0.53378378378378377</v>
      </c>
    </row>
    <row r="5" spans="1:4" ht="16.5" x14ac:dyDescent="0.25">
      <c r="A5" s="192">
        <v>3</v>
      </c>
      <c r="B5" s="338" t="s">
        <v>184</v>
      </c>
      <c r="C5" s="334">
        <v>16</v>
      </c>
      <c r="D5" s="341">
        <v>0.10810810810810811</v>
      </c>
    </row>
    <row r="6" spans="1:4" ht="16.5" x14ac:dyDescent="0.25">
      <c r="A6" s="192">
        <v>4</v>
      </c>
      <c r="B6" s="338" t="s">
        <v>182</v>
      </c>
      <c r="C6" s="334">
        <v>51</v>
      </c>
      <c r="D6" s="341">
        <v>0.34459459459459457</v>
      </c>
    </row>
    <row r="7" spans="1:4" ht="16.5" x14ac:dyDescent="0.25">
      <c r="A7" s="286"/>
      <c r="B7" s="331" t="s">
        <v>1423</v>
      </c>
      <c r="C7" s="332">
        <v>148</v>
      </c>
      <c r="D7" s="343">
        <v>1</v>
      </c>
    </row>
  </sheetData>
  <mergeCells count="1">
    <mergeCell ref="A1:D1"/>
  </mergeCells>
  <pageMargins left="0.7" right="0.7" top="0.75" bottom="0.75" header="0.3" footer="0.3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5" x14ac:dyDescent="0.25"/>
  <cols>
    <col min="1" max="1" width="5.5703125" customWidth="1"/>
    <col min="2" max="2" width="41.140625" customWidth="1"/>
    <col min="3" max="3" width="20.140625" customWidth="1"/>
    <col min="4" max="4" width="18.7109375" customWidth="1"/>
  </cols>
  <sheetData>
    <row r="1" spans="1:4" ht="32.25" customHeight="1" x14ac:dyDescent="0.25">
      <c r="A1" s="424" t="s">
        <v>1683</v>
      </c>
      <c r="B1" s="424"/>
      <c r="C1" s="424"/>
      <c r="D1" s="424"/>
    </row>
    <row r="2" spans="1:4" ht="33" x14ac:dyDescent="0.25">
      <c r="A2" s="296" t="s">
        <v>190</v>
      </c>
      <c r="B2" s="328" t="s">
        <v>1584</v>
      </c>
      <c r="C2" s="328" t="s">
        <v>1681</v>
      </c>
      <c r="D2" s="328" t="s">
        <v>1682</v>
      </c>
    </row>
    <row r="3" spans="1:4" ht="16.5" x14ac:dyDescent="0.25">
      <c r="A3" s="192">
        <v>1</v>
      </c>
      <c r="B3" s="329" t="s">
        <v>181</v>
      </c>
      <c r="C3" s="330">
        <v>1</v>
      </c>
      <c r="D3" s="384">
        <v>7.3529411764705881E-3</v>
      </c>
    </row>
    <row r="4" spans="1:4" ht="16.5" x14ac:dyDescent="0.25">
      <c r="A4" s="192">
        <v>2</v>
      </c>
      <c r="B4" s="329" t="s">
        <v>129</v>
      </c>
      <c r="C4" s="330">
        <v>4</v>
      </c>
      <c r="D4" s="384">
        <v>2.9411764705882353E-2</v>
      </c>
    </row>
    <row r="5" spans="1:4" ht="16.5" x14ac:dyDescent="0.25">
      <c r="A5" s="192">
        <v>3</v>
      </c>
      <c r="B5" s="329" t="s">
        <v>185</v>
      </c>
      <c r="C5" s="330">
        <v>7</v>
      </c>
      <c r="D5" s="384">
        <v>5.1470588235294115E-2</v>
      </c>
    </row>
    <row r="6" spans="1:4" ht="16.5" x14ac:dyDescent="0.25">
      <c r="A6" s="192">
        <v>4</v>
      </c>
      <c r="B6" s="329" t="s">
        <v>183</v>
      </c>
      <c r="C6" s="330">
        <v>27</v>
      </c>
      <c r="D6" s="384">
        <v>0.19852941176470587</v>
      </c>
    </row>
    <row r="7" spans="1:4" ht="16.5" x14ac:dyDescent="0.25">
      <c r="A7" s="192">
        <v>5</v>
      </c>
      <c r="B7" s="329" t="s">
        <v>184</v>
      </c>
      <c r="C7" s="330">
        <v>39</v>
      </c>
      <c r="D7" s="384">
        <v>0.28676470588235292</v>
      </c>
    </row>
    <row r="8" spans="1:4" ht="16.5" x14ac:dyDescent="0.25">
      <c r="A8" s="192">
        <v>6</v>
      </c>
      <c r="B8" s="329" t="s">
        <v>182</v>
      </c>
      <c r="C8" s="330">
        <v>58</v>
      </c>
      <c r="D8" s="384">
        <v>0.4264705882352941</v>
      </c>
    </row>
    <row r="9" spans="1:4" ht="16.5" x14ac:dyDescent="0.25">
      <c r="A9" s="231"/>
      <c r="B9" s="385" t="s">
        <v>1424</v>
      </c>
      <c r="C9" s="386">
        <v>136</v>
      </c>
      <c r="D9" s="387">
        <v>1</v>
      </c>
    </row>
  </sheetData>
  <mergeCells count="1">
    <mergeCell ref="A1:D1"/>
  </mergeCells>
  <pageMargins left="0.7" right="0.7" top="0.75" bottom="0.75" header="0.3" footer="0.3"/>
  <pageSetup orientation="portrait" verticalDpi="0" r:id="rId2"/>
  <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7" workbookViewId="0">
      <selection activeCell="D4" sqref="D4"/>
    </sheetView>
  </sheetViews>
  <sheetFormatPr defaultRowHeight="15" x14ac:dyDescent="0.25"/>
  <cols>
    <col min="2" max="2" width="41.140625" customWidth="1"/>
    <col min="3" max="3" width="15" customWidth="1"/>
    <col min="4" max="4" width="18.7109375" customWidth="1"/>
  </cols>
  <sheetData>
    <row r="1" spans="1:4" ht="31.5" customHeight="1" x14ac:dyDescent="0.25">
      <c r="A1" s="424" t="s">
        <v>1685</v>
      </c>
      <c r="B1" s="424"/>
      <c r="C1" s="424"/>
      <c r="D1" s="424"/>
    </row>
    <row r="2" spans="1:4" ht="33" x14ac:dyDescent="0.25">
      <c r="A2" s="307" t="s">
        <v>190</v>
      </c>
      <c r="B2" s="385" t="s">
        <v>1584</v>
      </c>
      <c r="C2" s="385" t="s">
        <v>1681</v>
      </c>
      <c r="D2" s="385" t="s">
        <v>1682</v>
      </c>
    </row>
    <row r="3" spans="1:4" ht="16.5" x14ac:dyDescent="0.25">
      <c r="A3" s="224">
        <v>1</v>
      </c>
      <c r="B3" s="338" t="s">
        <v>1684</v>
      </c>
      <c r="C3" s="334">
        <v>6</v>
      </c>
      <c r="D3" s="341">
        <v>5.5555555555555552E-2</v>
      </c>
    </row>
    <row r="4" spans="1:4" ht="16.5" x14ac:dyDescent="0.25">
      <c r="A4" s="224">
        <v>2</v>
      </c>
      <c r="B4" s="338" t="s">
        <v>129</v>
      </c>
      <c r="C4" s="334">
        <v>22</v>
      </c>
      <c r="D4" s="341">
        <v>0.20370370370370369</v>
      </c>
    </row>
    <row r="5" spans="1:4" ht="16.5" x14ac:dyDescent="0.25">
      <c r="A5" s="224">
        <v>3</v>
      </c>
      <c r="B5" s="338" t="s">
        <v>185</v>
      </c>
      <c r="C5" s="334">
        <v>23</v>
      </c>
      <c r="D5" s="341">
        <v>0.21296296296296297</v>
      </c>
    </row>
    <row r="6" spans="1:4" ht="16.5" x14ac:dyDescent="0.25">
      <c r="A6" s="224">
        <v>4</v>
      </c>
      <c r="B6" s="338" t="s">
        <v>184</v>
      </c>
      <c r="C6" s="334">
        <v>57</v>
      </c>
      <c r="D6" s="341">
        <v>0.52777777777777779</v>
      </c>
    </row>
    <row r="7" spans="1:4" ht="16.5" x14ac:dyDescent="0.25">
      <c r="A7" s="308"/>
      <c r="B7" s="331" t="s">
        <v>1423</v>
      </c>
      <c r="C7" s="332">
        <v>108</v>
      </c>
      <c r="D7" s="343">
        <v>1</v>
      </c>
    </row>
    <row r="8" spans="1:4" x14ac:dyDescent="0.25">
      <c r="B8" s="133"/>
      <c r="C8" s="133"/>
      <c r="D8" s="133"/>
    </row>
  </sheetData>
  <mergeCells count="1">
    <mergeCell ref="A1:D1"/>
  </mergeCells>
  <pageMargins left="0.7" right="0.7" top="0.75" bottom="0.75" header="0.3" footer="0.3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13" workbookViewId="0">
      <selection activeCell="F28" sqref="F28"/>
    </sheetView>
  </sheetViews>
  <sheetFormatPr defaultRowHeight="15" x14ac:dyDescent="0.25"/>
  <cols>
    <col min="2" max="2" width="37.28515625" customWidth="1"/>
    <col min="4" max="4" width="7.140625" customWidth="1"/>
  </cols>
  <sheetData>
    <row r="1" spans="1:4" ht="34.5" customHeight="1" x14ac:dyDescent="0.25">
      <c r="A1" s="458" t="s">
        <v>1585</v>
      </c>
      <c r="B1" s="458"/>
      <c r="C1" s="458"/>
      <c r="D1" s="458"/>
    </row>
    <row r="2" spans="1:4" ht="30" x14ac:dyDescent="0.25">
      <c r="A2" s="152" t="s">
        <v>190</v>
      </c>
      <c r="B2" s="280" t="s">
        <v>1584</v>
      </c>
      <c r="C2" s="273" t="s">
        <v>1556</v>
      </c>
      <c r="D2" s="281" t="s">
        <v>1558</v>
      </c>
    </row>
    <row r="3" spans="1:4" x14ac:dyDescent="0.25">
      <c r="A3" s="153">
        <v>1</v>
      </c>
      <c r="B3" s="275" t="s">
        <v>616</v>
      </c>
      <c r="C3" s="120">
        <v>1</v>
      </c>
      <c r="D3" s="276">
        <v>0.14285714285714285</v>
      </c>
    </row>
    <row r="4" spans="1:4" ht="30" x14ac:dyDescent="0.25">
      <c r="A4" s="153">
        <v>2</v>
      </c>
      <c r="B4" s="275" t="s">
        <v>1171</v>
      </c>
      <c r="C4" s="120">
        <v>1</v>
      </c>
      <c r="D4" s="276">
        <v>0.14285714285714285</v>
      </c>
    </row>
    <row r="5" spans="1:4" x14ac:dyDescent="0.25">
      <c r="A5" s="153">
        <v>3</v>
      </c>
      <c r="B5" s="275" t="s">
        <v>865</v>
      </c>
      <c r="C5" s="120">
        <v>1</v>
      </c>
      <c r="D5" s="276">
        <v>0.14285714285714285</v>
      </c>
    </row>
    <row r="6" spans="1:4" x14ac:dyDescent="0.25">
      <c r="A6" s="153">
        <v>4</v>
      </c>
      <c r="B6" s="275" t="s">
        <v>736</v>
      </c>
      <c r="C6" s="120">
        <v>1</v>
      </c>
      <c r="D6" s="276">
        <v>0.14285714285714285</v>
      </c>
    </row>
    <row r="7" spans="1:4" x14ac:dyDescent="0.25">
      <c r="A7" s="153">
        <v>5</v>
      </c>
      <c r="B7" s="275" t="s">
        <v>744</v>
      </c>
      <c r="C7" s="120">
        <v>1</v>
      </c>
      <c r="D7" s="276">
        <v>0.14285714285714285</v>
      </c>
    </row>
    <row r="8" spans="1:4" ht="30" x14ac:dyDescent="0.25">
      <c r="A8" s="153">
        <v>6</v>
      </c>
      <c r="B8" s="275" t="s">
        <v>1194</v>
      </c>
      <c r="C8" s="120">
        <v>1</v>
      </c>
      <c r="D8" s="276">
        <v>0.14285714285714285</v>
      </c>
    </row>
    <row r="9" spans="1:4" ht="30" x14ac:dyDescent="0.25">
      <c r="A9" s="153">
        <v>7</v>
      </c>
      <c r="B9" s="275" t="s">
        <v>771</v>
      </c>
      <c r="C9" s="120">
        <v>1</v>
      </c>
      <c r="D9" s="276">
        <v>0.14285714285714285</v>
      </c>
    </row>
    <row r="10" spans="1:4" x14ac:dyDescent="0.25">
      <c r="A10" s="129"/>
      <c r="B10" s="277" t="s">
        <v>1423</v>
      </c>
      <c r="C10" s="278">
        <v>7</v>
      </c>
      <c r="D10" s="279">
        <v>1</v>
      </c>
    </row>
  </sheetData>
  <mergeCells count="1">
    <mergeCell ref="A1:D1"/>
  </mergeCells>
  <pageMargins left="0.7" right="0.7" top="0.75" bottom="0.75" header="0.3" footer="0.3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44" workbookViewId="0">
      <selection activeCell="B53" sqref="B53:D57"/>
    </sheetView>
  </sheetViews>
  <sheetFormatPr defaultRowHeight="15" x14ac:dyDescent="0.25"/>
  <cols>
    <col min="2" max="2" width="30.42578125" customWidth="1"/>
    <col min="3" max="4" width="10.5703125" customWidth="1"/>
    <col min="6" max="6" width="22.42578125" customWidth="1"/>
    <col min="7" max="8" width="8.5703125" customWidth="1"/>
  </cols>
  <sheetData>
    <row r="1" spans="1:8" ht="24.75" customHeight="1" x14ac:dyDescent="0.25">
      <c r="A1" s="423" t="s">
        <v>1671</v>
      </c>
      <c r="B1" s="423"/>
      <c r="C1" s="423"/>
      <c r="D1" s="423"/>
    </row>
    <row r="2" spans="1:8" ht="49.5" x14ac:dyDescent="0.25">
      <c r="A2" s="258" t="s">
        <v>190</v>
      </c>
      <c r="B2" s="388" t="s">
        <v>1670</v>
      </c>
      <c r="C2" s="389" t="s">
        <v>1511</v>
      </c>
      <c r="D2" s="389" t="s">
        <v>1502</v>
      </c>
      <c r="F2" s="212" t="s">
        <v>1403</v>
      </c>
      <c r="G2" s="136" t="s">
        <v>1672</v>
      </c>
      <c r="H2" s="154" t="s">
        <v>1673</v>
      </c>
    </row>
    <row r="3" spans="1:8" ht="33" x14ac:dyDescent="0.25">
      <c r="A3" s="192">
        <v>1</v>
      </c>
      <c r="B3" s="338" t="s">
        <v>169</v>
      </c>
      <c r="C3" s="334">
        <v>11</v>
      </c>
      <c r="D3" s="335">
        <v>0.44</v>
      </c>
      <c r="F3" s="138" t="s">
        <v>170</v>
      </c>
      <c r="G3" s="137">
        <v>9</v>
      </c>
      <c r="H3" s="137">
        <v>9</v>
      </c>
    </row>
    <row r="4" spans="1:8" ht="49.5" x14ac:dyDescent="0.25">
      <c r="A4" s="192">
        <v>2</v>
      </c>
      <c r="B4" s="338" t="s">
        <v>168</v>
      </c>
      <c r="C4" s="334">
        <v>4</v>
      </c>
      <c r="D4" s="335">
        <v>0.16</v>
      </c>
      <c r="F4" s="138" t="s">
        <v>172</v>
      </c>
      <c r="G4" s="137">
        <v>13</v>
      </c>
      <c r="H4" s="137">
        <v>13</v>
      </c>
    </row>
    <row r="5" spans="1:8" ht="30" x14ac:dyDescent="0.25">
      <c r="A5" s="192">
        <v>3</v>
      </c>
      <c r="B5" s="338" t="s">
        <v>170</v>
      </c>
      <c r="C5" s="334">
        <v>9</v>
      </c>
      <c r="D5" s="335">
        <v>0.36</v>
      </c>
      <c r="F5" s="138" t="s">
        <v>171</v>
      </c>
      <c r="G5" s="137">
        <v>1</v>
      </c>
      <c r="H5" s="137">
        <v>1</v>
      </c>
    </row>
    <row r="6" spans="1:8" ht="16.5" x14ac:dyDescent="0.25">
      <c r="A6" s="192">
        <v>4</v>
      </c>
      <c r="B6" s="338" t="s">
        <v>172</v>
      </c>
      <c r="C6" s="334">
        <v>1</v>
      </c>
      <c r="D6" s="335">
        <v>0.04</v>
      </c>
      <c r="F6" s="136" t="s">
        <v>1404</v>
      </c>
      <c r="G6" s="137">
        <v>23</v>
      </c>
      <c r="H6" s="137">
        <v>23</v>
      </c>
    </row>
    <row r="7" spans="1:8" ht="16.5" x14ac:dyDescent="0.25">
      <c r="A7" s="287"/>
      <c r="B7" s="345" t="s">
        <v>1423</v>
      </c>
      <c r="C7" s="346">
        <v>25</v>
      </c>
      <c r="D7" s="390">
        <v>1</v>
      </c>
    </row>
    <row r="30" spans="2:4" ht="45" x14ac:dyDescent="0.25">
      <c r="B30" s="212" t="s">
        <v>1670</v>
      </c>
      <c r="C30" s="136" t="s">
        <v>1511</v>
      </c>
      <c r="D30" s="154" t="s">
        <v>1502</v>
      </c>
    </row>
    <row r="31" spans="2:4" x14ac:dyDescent="0.25">
      <c r="B31" s="138" t="s">
        <v>167</v>
      </c>
      <c r="C31" s="137">
        <v>1</v>
      </c>
      <c r="D31" s="155">
        <v>4.5454545454545456E-2</v>
      </c>
    </row>
    <row r="32" spans="2:4" x14ac:dyDescent="0.25">
      <c r="B32" s="138" t="s">
        <v>170</v>
      </c>
      <c r="C32" s="137">
        <v>1</v>
      </c>
      <c r="D32" s="155">
        <v>4.5454545454545456E-2</v>
      </c>
    </row>
    <row r="33" spans="2:4" x14ac:dyDescent="0.25">
      <c r="B33" s="138" t="s">
        <v>172</v>
      </c>
      <c r="C33" s="137">
        <v>7</v>
      </c>
      <c r="D33" s="155">
        <v>0.31818181818181818</v>
      </c>
    </row>
    <row r="34" spans="2:4" x14ac:dyDescent="0.25">
      <c r="B34" s="138" t="s">
        <v>173</v>
      </c>
      <c r="C34" s="137">
        <v>12</v>
      </c>
      <c r="D34" s="155">
        <v>0.54545454545454541</v>
      </c>
    </row>
    <row r="35" spans="2:4" x14ac:dyDescent="0.25">
      <c r="B35" s="138" t="s">
        <v>171</v>
      </c>
      <c r="C35" s="137">
        <v>1</v>
      </c>
      <c r="D35" s="155">
        <v>4.5454545454545456E-2</v>
      </c>
    </row>
    <row r="36" spans="2:4" x14ac:dyDescent="0.25">
      <c r="B36" s="136" t="s">
        <v>1423</v>
      </c>
      <c r="C36" s="137">
        <v>22</v>
      </c>
      <c r="D36" s="155">
        <v>1</v>
      </c>
    </row>
    <row r="39" spans="2:4" ht="45" x14ac:dyDescent="0.25">
      <c r="B39" s="212" t="s">
        <v>1670</v>
      </c>
      <c r="C39" s="136" t="s">
        <v>1511</v>
      </c>
      <c r="D39" s="154" t="s">
        <v>1502</v>
      </c>
    </row>
    <row r="40" spans="2:4" ht="30" x14ac:dyDescent="0.25">
      <c r="B40" s="138" t="s">
        <v>169</v>
      </c>
      <c r="C40" s="137">
        <v>1</v>
      </c>
      <c r="D40" s="155">
        <v>4.1666666666666664E-2</v>
      </c>
    </row>
    <row r="41" spans="2:4" x14ac:dyDescent="0.25">
      <c r="B41" s="138" t="s">
        <v>170</v>
      </c>
      <c r="C41" s="137">
        <v>9</v>
      </c>
      <c r="D41" s="155">
        <v>0.375</v>
      </c>
    </row>
    <row r="42" spans="2:4" x14ac:dyDescent="0.25">
      <c r="B42" s="138" t="s">
        <v>172</v>
      </c>
      <c r="C42" s="137">
        <v>13</v>
      </c>
      <c r="D42" s="155">
        <v>0.54166666666666663</v>
      </c>
    </row>
    <row r="43" spans="2:4" x14ac:dyDescent="0.25">
      <c r="B43" s="138" t="s">
        <v>171</v>
      </c>
      <c r="C43" s="137">
        <v>1</v>
      </c>
      <c r="D43" s="155">
        <v>4.1666666666666664E-2</v>
      </c>
    </row>
    <row r="44" spans="2:4" x14ac:dyDescent="0.25">
      <c r="B44" s="136" t="s">
        <v>1423</v>
      </c>
      <c r="C44" s="137">
        <v>24</v>
      </c>
      <c r="D44" s="155">
        <v>1</v>
      </c>
    </row>
    <row r="53" spans="2:4" ht="30" x14ac:dyDescent="0.25">
      <c r="B53" s="212" t="s">
        <v>1729</v>
      </c>
      <c r="C53" s="136" t="s">
        <v>1438</v>
      </c>
      <c r="D53" s="154" t="s">
        <v>1611</v>
      </c>
    </row>
    <row r="54" spans="2:4" ht="30" x14ac:dyDescent="0.25">
      <c r="B54" s="138" t="s">
        <v>273</v>
      </c>
      <c r="C54" s="137">
        <v>5</v>
      </c>
      <c r="D54" s="155">
        <v>0.2</v>
      </c>
    </row>
    <row r="55" spans="2:4" ht="30" x14ac:dyDescent="0.25">
      <c r="B55" s="138" t="s">
        <v>274</v>
      </c>
      <c r="C55" s="137">
        <v>6</v>
      </c>
      <c r="D55" s="155">
        <v>0.24</v>
      </c>
    </row>
    <row r="56" spans="2:4" x14ac:dyDescent="0.25">
      <c r="B56" s="138" t="s">
        <v>275</v>
      </c>
      <c r="C56" s="137">
        <v>14</v>
      </c>
      <c r="D56" s="155">
        <v>0.56000000000000005</v>
      </c>
    </row>
    <row r="57" spans="2:4" x14ac:dyDescent="0.25">
      <c r="B57" s="136" t="s">
        <v>1423</v>
      </c>
      <c r="C57" s="137">
        <v>25</v>
      </c>
      <c r="D57" s="155">
        <v>1</v>
      </c>
    </row>
  </sheetData>
  <mergeCells count="1">
    <mergeCell ref="A1:D1"/>
  </mergeCell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40</vt:i4>
      </vt:variant>
      <vt:variant>
        <vt:lpstr>Named Ranges</vt:lpstr>
      </vt:variant>
      <vt:variant>
        <vt:i4>35</vt:i4>
      </vt:variant>
    </vt:vector>
  </HeadingPairs>
  <TitlesOfParts>
    <vt:vector size="75" baseType="lpstr">
      <vt:lpstr>Hướng dẫn</vt:lpstr>
      <vt:lpstr>pivot</vt:lpstr>
      <vt:lpstr>Nhập liệu</vt:lpstr>
      <vt:lpstr>options</vt:lpstr>
      <vt:lpstr>plausibility</vt:lpstr>
      <vt:lpstr>Chuẩn hóa Ngànhnghề</vt:lpstr>
      <vt:lpstr>Nhóm tuổi</vt:lpstr>
      <vt:lpstr>Giới tính - Nhóm tuổi</vt:lpstr>
      <vt:lpstr>Cấp trình độ đào tạo</vt:lpstr>
      <vt:lpstr>Xếp loại TN</vt:lpstr>
      <vt:lpstr>Tình trạng việc làm</vt:lpstr>
      <vt:lpstr>Chuẩn hóa tình trạng việc làm</vt:lpstr>
      <vt:lpstr>Tỉ lệ HV có việc làm theo GT</vt:lpstr>
      <vt:lpstr>Tỉ lệ HV có VL theo xếp loại TN</vt:lpstr>
      <vt:lpstr>Tỉ lệ HV có VL theo cấp TĐ</vt:lpstr>
      <vt:lpstr>VL theo nghề đào tạo</vt:lpstr>
      <vt:lpstr>Thời gian bắt đằu CV</vt:lpstr>
      <vt:lpstr>Cách thức tìm việc</vt:lpstr>
      <vt:lpstr>Lĩnh vực làm việc</vt:lpstr>
      <vt:lpstr>Vị trí công tác</vt:lpstr>
      <vt:lpstr>Qui mô DN</vt:lpstr>
      <vt:lpstr>Số giờ LV bình quân</vt:lpstr>
      <vt:lpstr>Mức lương</vt:lpstr>
      <vt:lpstr>Đánh giá mức độ đáp ứng LT</vt:lpstr>
      <vt:lpstr>Đánh giá mức độ đáp KNN</vt:lpstr>
      <vt:lpstr>Nhu cầu đào tạo</vt:lpstr>
      <vt:lpstr>Lý do đi học</vt:lpstr>
      <vt:lpstr>Cấp trình độ Nganh nghề</vt:lpstr>
      <vt:lpstr>Đánh giá chất lượng ĐT theo GT</vt:lpstr>
      <vt:lpstr>Đánh giá chất lượng ĐT theo TN</vt:lpstr>
      <vt:lpstr>Đánh giá chất lượng đào tạo TĐ</vt:lpstr>
      <vt:lpstr>Đánh giá theo nghề đào tạo</vt:lpstr>
      <vt:lpstr>Giáo trình-Nội dung</vt:lpstr>
      <vt:lpstr>Đánh giá GV</vt:lpstr>
      <vt:lpstr>Mức độ đáp ứng CV</vt:lpstr>
      <vt:lpstr>Lĩnh vực cai tiên1</vt:lpstr>
      <vt:lpstr>Lĩnh vực cải tiến 2</vt:lpstr>
      <vt:lpstr>Lĩnh vực cải tiến 3</vt:lpstr>
      <vt:lpstr>Lĩnh vực khác</vt:lpstr>
      <vt:lpstr>Lý do không đi làm</vt:lpstr>
      <vt:lpstr>'Nhập liệu'!ABC</vt:lpstr>
      <vt:lpstr>agreement</vt:lpstr>
      <vt:lpstr>CapTD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Thời_gian_bắt_đầu_công_việc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KTX</cp:lastModifiedBy>
  <dcterms:created xsi:type="dcterms:W3CDTF">2009-08-09T19:00:21Z</dcterms:created>
  <dcterms:modified xsi:type="dcterms:W3CDTF">2019-10-01T06:30:58Z</dcterms:modified>
</cp:coreProperties>
</file>